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7308"/>
  </bookViews>
  <sheets>
    <sheet name="Koond" sheetId="2" r:id="rId1"/>
    <sheet name="YE" sheetId="5" r:id="rId2"/>
    <sheet name="HT" sheetId="6" r:id="rId3"/>
    <sheet name="VK" sheetId="1" r:id="rId4"/>
    <sheet name="KVJ" sheetId="7" r:id="rId5"/>
    <sheet name="noue" sheetId="4" r:id="rId6"/>
  </sheets>
  <definedNames>
    <definedName name="_ftn1" localSheetId="2">HT!#REF!</definedName>
    <definedName name="_ftn1" localSheetId="4">KVJ!#REF!</definedName>
    <definedName name="_ftn1" localSheetId="3">VK!#REF!</definedName>
    <definedName name="_ftn1" localSheetId="1">YE!#REF!</definedName>
    <definedName name="_ftn2" localSheetId="2">HT!#REF!</definedName>
    <definedName name="_ftn2" localSheetId="4">KVJ!#REF!</definedName>
    <definedName name="_ftn2" localSheetId="3">VK!#REF!</definedName>
    <definedName name="_ftn2" localSheetId="1">YE!#REF!</definedName>
    <definedName name="_ftn3" localSheetId="2">HT!#REF!</definedName>
    <definedName name="_ftn3" localSheetId="4">KVJ!#REF!</definedName>
    <definedName name="_ftn3" localSheetId="3">VK!#REF!</definedName>
    <definedName name="_ftn3" localSheetId="1">YE!#REF!</definedName>
    <definedName name="_ftnref1" localSheetId="2">HT!$E$5</definedName>
    <definedName name="_ftnref1" localSheetId="4">KVJ!$E$5</definedName>
    <definedName name="_ftnref1" localSheetId="3">VK!$E$5</definedName>
    <definedName name="_ftnref1" localSheetId="1">YE!$E$5</definedName>
    <definedName name="_ftnref2" localSheetId="2">HT!$H$5</definedName>
    <definedName name="_ftnref2" localSheetId="4">KVJ!$H$5</definedName>
    <definedName name="_ftnref2" localSheetId="3">VK!$H$5</definedName>
    <definedName name="_ftnref2" localSheetId="1">YE!$H$5</definedName>
    <definedName name="_ftnref3" localSheetId="2">HT!#REF!</definedName>
    <definedName name="_ftnref3" localSheetId="4">KVJ!#REF!</definedName>
    <definedName name="_ftnref3" localSheetId="3">VK!#REF!</definedName>
    <definedName name="_ftnref3" localSheetId="1">YE!#REF!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6" i="5"/>
  <c r="BY6"/>
  <c r="BX6"/>
  <c r="BW6"/>
  <c r="BT6"/>
  <c r="BS6"/>
  <c r="BR6"/>
  <c r="BQ6"/>
  <c r="BP6"/>
  <c r="BM6"/>
  <c r="BL6"/>
  <c r="BK6"/>
  <c r="BJ6"/>
  <c r="BI6"/>
  <c r="BH6"/>
  <c r="BE6"/>
  <c r="BD6"/>
  <c r="BC6"/>
  <c r="BB6"/>
  <c r="BA6"/>
  <c r="AX6"/>
  <c r="AW6"/>
  <c r="AV6"/>
  <c r="AU6"/>
  <c r="AT6"/>
  <c r="AS6"/>
  <c r="AP6"/>
  <c r="AO6"/>
  <c r="AN6"/>
  <c r="AM6"/>
  <c r="AL6"/>
  <c r="AK6"/>
  <c r="AH6"/>
  <c r="AG6"/>
  <c r="AF6"/>
  <c r="AE6"/>
  <c r="AD6"/>
  <c r="AA6"/>
  <c r="Z6"/>
  <c r="Y6"/>
  <c r="X6"/>
  <c r="W6"/>
  <c r="V6"/>
  <c r="U6"/>
  <c r="R6"/>
  <c r="Q6"/>
  <c r="P6"/>
  <c r="O6"/>
  <c r="N6"/>
  <c r="M6"/>
  <c r="L6"/>
  <c r="AE6" i="6"/>
  <c r="AD6"/>
  <c r="AC6"/>
  <c r="Z6"/>
  <c r="Y6"/>
  <c r="X6"/>
  <c r="W6"/>
  <c r="V6"/>
  <c r="U6"/>
  <c r="R6"/>
  <c r="Q6"/>
  <c r="P6"/>
  <c r="O6"/>
  <c r="N6"/>
  <c r="M6"/>
  <c r="L6"/>
  <c r="AX6" i="1"/>
  <c r="AW6"/>
  <c r="AV6"/>
  <c r="AS6"/>
  <c r="AR6"/>
  <c r="AO6"/>
  <c r="AN6"/>
  <c r="AM6"/>
  <c r="AL6"/>
  <c r="AK6"/>
  <c r="AJ6"/>
  <c r="AG6"/>
  <c r="AF6"/>
  <c r="AE6"/>
  <c r="AD6"/>
  <c r="AC6"/>
  <c r="Z6"/>
  <c r="Y6"/>
  <c r="X6"/>
  <c r="W6"/>
  <c r="V6"/>
  <c r="U6"/>
  <c r="T6"/>
  <c r="Q6"/>
  <c r="P6"/>
  <c r="O6"/>
  <c r="N6"/>
  <c r="M6"/>
  <c r="L6"/>
  <c r="AM6" i="7"/>
  <c r="AL6"/>
  <c r="AK6"/>
  <c r="AJ6"/>
  <c r="AI6"/>
  <c r="AH6"/>
  <c r="AG6"/>
  <c r="AD6"/>
  <c r="AC6"/>
  <c r="AB6"/>
  <c r="AA6"/>
  <c r="Z6"/>
  <c r="Y6"/>
  <c r="X6"/>
  <c r="W6"/>
  <c r="T6"/>
  <c r="S6"/>
  <c r="R6"/>
  <c r="Q6"/>
  <c r="P6"/>
  <c r="O6"/>
  <c r="N6"/>
  <c r="M6"/>
  <c r="L6"/>
  <c r="BP61" i="5"/>
  <c r="BP60"/>
  <c r="BP4" s="1"/>
  <c r="BP59"/>
  <c r="BP58"/>
  <c r="BP57"/>
  <c r="BX61"/>
  <c r="BX60"/>
  <c r="BX59"/>
  <c r="BX58"/>
  <c r="BX57"/>
  <c r="BW61"/>
  <c r="BW60"/>
  <c r="BW59"/>
  <c r="BW58"/>
  <c r="BW57"/>
  <c r="BH61"/>
  <c r="BH60"/>
  <c r="BH59"/>
  <c r="BH58"/>
  <c r="BH57"/>
  <c r="BI61"/>
  <c r="BI60"/>
  <c r="BI59"/>
  <c r="BI58"/>
  <c r="BI57"/>
  <c r="BA61"/>
  <c r="BA60"/>
  <c r="BA59"/>
  <c r="BA58"/>
  <c r="BA57"/>
  <c r="F15" i="2"/>
  <c r="E15"/>
  <c r="D15"/>
  <c r="C15"/>
  <c r="A7" i="5"/>
  <c r="AH61" i="7"/>
  <c r="AH60"/>
  <c r="AH59"/>
  <c r="AH58"/>
  <c r="AH57"/>
  <c r="AG61"/>
  <c r="AG60"/>
  <c r="AG59"/>
  <c r="AG58"/>
  <c r="AG57"/>
  <c r="B15" i="2" l="1"/>
  <c r="I41" i="7"/>
  <c r="I37"/>
  <c r="AK57"/>
  <c r="AL57"/>
  <c r="AM57"/>
  <c r="AK58"/>
  <c r="AL58"/>
  <c r="AM58"/>
  <c r="AK59"/>
  <c r="AL59"/>
  <c r="AM59"/>
  <c r="AK60"/>
  <c r="AL60"/>
  <c r="AM60"/>
  <c r="AK61"/>
  <c r="AL61"/>
  <c r="AM61"/>
  <c r="AJ61"/>
  <c r="AJ60"/>
  <c r="AJ59"/>
  <c r="AJ58"/>
  <c r="AJ57"/>
  <c r="AF4"/>
  <c r="AI61"/>
  <c r="AF61"/>
  <c r="AI60"/>
  <c r="AF60"/>
  <c r="AI59"/>
  <c r="AF59"/>
  <c r="AI58"/>
  <c r="AF58"/>
  <c r="AI57"/>
  <c r="AF57"/>
  <c r="AF54"/>
  <c r="AF53"/>
  <c r="AF52"/>
  <c r="AF51"/>
  <c r="AF50"/>
  <c r="AF49"/>
  <c r="AF48"/>
  <c r="AM47"/>
  <c r="AL47"/>
  <c r="AK47"/>
  <c r="AJ47"/>
  <c r="AI47"/>
  <c r="AF46"/>
  <c r="AF45"/>
  <c r="I45" s="1"/>
  <c r="AF44"/>
  <c r="AF43"/>
  <c r="AF42"/>
  <c r="AF41"/>
  <c r="AF40"/>
  <c r="AM39"/>
  <c r="AL39"/>
  <c r="AK39"/>
  <c r="AJ39"/>
  <c r="AI39"/>
  <c r="AF38"/>
  <c r="AF37"/>
  <c r="AF36"/>
  <c r="AF35"/>
  <c r="AF34"/>
  <c r="AF33"/>
  <c r="AF32"/>
  <c r="AM31"/>
  <c r="AL31"/>
  <c r="AK31"/>
  <c r="AJ31"/>
  <c r="AI31"/>
  <c r="AF30"/>
  <c r="AF29"/>
  <c r="AF28"/>
  <c r="I28" s="1"/>
  <c r="AF27"/>
  <c r="AF26"/>
  <c r="AF25"/>
  <c r="AF24"/>
  <c r="AM23"/>
  <c r="AL23"/>
  <c r="AK23"/>
  <c r="AJ23"/>
  <c r="AI23"/>
  <c r="AF22"/>
  <c r="AF21"/>
  <c r="AF20"/>
  <c r="AF19"/>
  <c r="I19" s="1"/>
  <c r="AF18"/>
  <c r="AF17"/>
  <c r="AF16"/>
  <c r="AM15"/>
  <c r="AL15"/>
  <c r="AK15"/>
  <c r="AJ15"/>
  <c r="AI15"/>
  <c r="AF14"/>
  <c r="AF13"/>
  <c r="AF12"/>
  <c r="AF11"/>
  <c r="AF10"/>
  <c r="AF9"/>
  <c r="AF8"/>
  <c r="AM7"/>
  <c r="AL7"/>
  <c r="AK7"/>
  <c r="AJ7"/>
  <c r="AI7"/>
  <c r="V4"/>
  <c r="V8"/>
  <c r="AB57"/>
  <c r="AC57"/>
  <c r="AD57"/>
  <c r="AB58"/>
  <c r="AC58"/>
  <c r="AD58"/>
  <c r="AB59"/>
  <c r="AC59"/>
  <c r="AD59"/>
  <c r="AB60"/>
  <c r="AC60"/>
  <c r="AD60"/>
  <c r="AB61"/>
  <c r="AC61"/>
  <c r="AD61"/>
  <c r="AA61"/>
  <c r="AA60"/>
  <c r="AA59"/>
  <c r="AA58"/>
  <c r="AA57"/>
  <c r="Z61"/>
  <c r="Y61"/>
  <c r="X61"/>
  <c r="W61"/>
  <c r="V61"/>
  <c r="Z60"/>
  <c r="Y60"/>
  <c r="X60"/>
  <c r="W60"/>
  <c r="V60"/>
  <c r="Z59"/>
  <c r="Y59"/>
  <c r="X59"/>
  <c r="W59"/>
  <c r="V59"/>
  <c r="Z58"/>
  <c r="Y58"/>
  <c r="X58"/>
  <c r="W58"/>
  <c r="V58"/>
  <c r="Z57"/>
  <c r="Y57"/>
  <c r="X57"/>
  <c r="W57"/>
  <c r="V57"/>
  <c r="X56"/>
  <c r="Y56" s="1"/>
  <c r="Z56" s="1"/>
  <c r="V54"/>
  <c r="V53"/>
  <c r="V52"/>
  <c r="V51"/>
  <c r="V50"/>
  <c r="V49"/>
  <c r="V48"/>
  <c r="AD47"/>
  <c r="AC47"/>
  <c r="AB47"/>
  <c r="AA47"/>
  <c r="Z47"/>
  <c r="Y47"/>
  <c r="X47"/>
  <c r="W47"/>
  <c r="V46"/>
  <c r="V45"/>
  <c r="V44"/>
  <c r="V43"/>
  <c r="V42"/>
  <c r="V41"/>
  <c r="V40"/>
  <c r="AD39"/>
  <c r="AC39"/>
  <c r="AB39"/>
  <c r="AA39"/>
  <c r="Z39"/>
  <c r="Y39"/>
  <c r="X39"/>
  <c r="W39"/>
  <c r="V38"/>
  <c r="V37"/>
  <c r="V36"/>
  <c r="V35"/>
  <c r="V34"/>
  <c r="V33"/>
  <c r="V32"/>
  <c r="AD31"/>
  <c r="AC31"/>
  <c r="AB31"/>
  <c r="AA31"/>
  <c r="Z31"/>
  <c r="Y31"/>
  <c r="X31"/>
  <c r="W31"/>
  <c r="V30"/>
  <c r="V29"/>
  <c r="V28"/>
  <c r="V27"/>
  <c r="V26"/>
  <c r="V25"/>
  <c r="V24"/>
  <c r="AD23"/>
  <c r="AC23"/>
  <c r="AB23"/>
  <c r="AA23"/>
  <c r="Z23"/>
  <c r="Y23"/>
  <c r="X23"/>
  <c r="W23"/>
  <c r="V22"/>
  <c r="V21"/>
  <c r="V20"/>
  <c r="V19"/>
  <c r="V18"/>
  <c r="V17"/>
  <c r="V16"/>
  <c r="AD15"/>
  <c r="AC15"/>
  <c r="AB15"/>
  <c r="AA15"/>
  <c r="Z15"/>
  <c r="Y15"/>
  <c r="X15"/>
  <c r="W15"/>
  <c r="V14"/>
  <c r="V13"/>
  <c r="V12"/>
  <c r="I12" s="1"/>
  <c r="V11"/>
  <c r="V10"/>
  <c r="V9"/>
  <c r="AD7"/>
  <c r="AC7"/>
  <c r="AB7"/>
  <c r="AA7"/>
  <c r="Z7"/>
  <c r="Y7"/>
  <c r="X7"/>
  <c r="W7"/>
  <c r="K54"/>
  <c r="K53"/>
  <c r="I53" s="1"/>
  <c r="K52"/>
  <c r="K51"/>
  <c r="K50"/>
  <c r="K49"/>
  <c r="K48"/>
  <c r="K46"/>
  <c r="K45"/>
  <c r="K44"/>
  <c r="I44" s="1"/>
  <c r="K43"/>
  <c r="K42"/>
  <c r="K41"/>
  <c r="K40"/>
  <c r="K38"/>
  <c r="K37"/>
  <c r="K36"/>
  <c r="I36" s="1"/>
  <c r="K35"/>
  <c r="I35" s="1"/>
  <c r="K34"/>
  <c r="K33"/>
  <c r="K32"/>
  <c r="I32" s="1"/>
  <c r="K30"/>
  <c r="K29"/>
  <c r="K28"/>
  <c r="K27"/>
  <c r="K26"/>
  <c r="I26" s="1"/>
  <c r="K25"/>
  <c r="K24"/>
  <c r="K22"/>
  <c r="I22" s="1"/>
  <c r="K21"/>
  <c r="K20"/>
  <c r="K19"/>
  <c r="K18"/>
  <c r="K17"/>
  <c r="I17" s="1"/>
  <c r="K16"/>
  <c r="K9"/>
  <c r="K10"/>
  <c r="I10" s="1"/>
  <c r="K11"/>
  <c r="I11" s="1"/>
  <c r="K12"/>
  <c r="K13"/>
  <c r="K14"/>
  <c r="I14" s="1"/>
  <c r="K8"/>
  <c r="I8" s="1"/>
  <c r="R57"/>
  <c r="S57"/>
  <c r="T57"/>
  <c r="R58"/>
  <c r="S58"/>
  <c r="T58"/>
  <c r="R59"/>
  <c r="S59"/>
  <c r="T59"/>
  <c r="R60"/>
  <c r="S60"/>
  <c r="T60"/>
  <c r="R61"/>
  <c r="S61"/>
  <c r="T61"/>
  <c r="Q61"/>
  <c r="Q60"/>
  <c r="Q59"/>
  <c r="Q58"/>
  <c r="Q57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M56"/>
  <c r="N56" s="1"/>
  <c r="O56" s="1"/>
  <c r="T47"/>
  <c r="S47"/>
  <c r="R47"/>
  <c r="Q47"/>
  <c r="P47"/>
  <c r="O47"/>
  <c r="N47"/>
  <c r="M47"/>
  <c r="L47"/>
  <c r="A47"/>
  <c r="T39"/>
  <c r="S39"/>
  <c r="R39"/>
  <c r="Q39"/>
  <c r="P39"/>
  <c r="O39"/>
  <c r="N39"/>
  <c r="M39"/>
  <c r="L39"/>
  <c r="A39"/>
  <c r="T31"/>
  <c r="S31"/>
  <c r="R31"/>
  <c r="Q31"/>
  <c r="P31"/>
  <c r="O31"/>
  <c r="N31"/>
  <c r="M31"/>
  <c r="L31"/>
  <c r="A31"/>
  <c r="T23"/>
  <c r="S23"/>
  <c r="R23"/>
  <c r="Q23"/>
  <c r="P23"/>
  <c r="O23"/>
  <c r="N23"/>
  <c r="M23"/>
  <c r="L23"/>
  <c r="A23"/>
  <c r="T15"/>
  <c r="S15"/>
  <c r="R15"/>
  <c r="Q15"/>
  <c r="P15"/>
  <c r="O15"/>
  <c r="N15"/>
  <c r="M15"/>
  <c r="L15"/>
  <c r="A15"/>
  <c r="T7"/>
  <c r="S7"/>
  <c r="R7"/>
  <c r="Q7"/>
  <c r="P7"/>
  <c r="O7"/>
  <c r="N7"/>
  <c r="M7"/>
  <c r="L7"/>
  <c r="A7"/>
  <c r="C1"/>
  <c r="D13" i="2"/>
  <c r="D12"/>
  <c r="D11"/>
  <c r="D10"/>
  <c r="D9"/>
  <c r="I53" i="6"/>
  <c r="I52"/>
  <c r="I51"/>
  <c r="I50"/>
  <c r="I48"/>
  <c r="I46"/>
  <c r="I45"/>
  <c r="I44"/>
  <c r="I43"/>
  <c r="I39" s="1"/>
  <c r="I42"/>
  <c r="I41"/>
  <c r="I40"/>
  <c r="I38"/>
  <c r="I37"/>
  <c r="I36"/>
  <c r="I35"/>
  <c r="I34"/>
  <c r="I33"/>
  <c r="I32"/>
  <c r="I30"/>
  <c r="I29"/>
  <c r="I28"/>
  <c r="I27"/>
  <c r="I26"/>
  <c r="I25"/>
  <c r="I24"/>
  <c r="I22"/>
  <c r="I21"/>
  <c r="I20"/>
  <c r="I19"/>
  <c r="I18"/>
  <c r="I17"/>
  <c r="I16"/>
  <c r="I9"/>
  <c r="I10"/>
  <c r="I11"/>
  <c r="I12"/>
  <c r="I13"/>
  <c r="I14"/>
  <c r="I8"/>
  <c r="AB4"/>
  <c r="AE56"/>
  <c r="T4"/>
  <c r="AE61"/>
  <c r="AD61"/>
  <c r="AC61"/>
  <c r="AB61"/>
  <c r="Z61"/>
  <c r="Y61"/>
  <c r="X61"/>
  <c r="W61"/>
  <c r="V61"/>
  <c r="U61"/>
  <c r="T61"/>
  <c r="R61"/>
  <c r="Q61"/>
  <c r="P61"/>
  <c r="O61"/>
  <c r="N61"/>
  <c r="M61"/>
  <c r="L61"/>
  <c r="K61"/>
  <c r="AE60"/>
  <c r="AD60"/>
  <c r="AC60"/>
  <c r="AB60"/>
  <c r="Z60"/>
  <c r="Y60"/>
  <c r="X60"/>
  <c r="W60"/>
  <c r="V60"/>
  <c r="U60"/>
  <c r="T60"/>
  <c r="R60"/>
  <c r="Q60"/>
  <c r="P60"/>
  <c r="O60"/>
  <c r="N60"/>
  <c r="M60"/>
  <c r="L60"/>
  <c r="K60"/>
  <c r="AE59"/>
  <c r="AD59"/>
  <c r="AC59"/>
  <c r="AB59"/>
  <c r="Z59"/>
  <c r="Y59"/>
  <c r="X59"/>
  <c r="W59"/>
  <c r="V59"/>
  <c r="U59"/>
  <c r="T59"/>
  <c r="R59"/>
  <c r="Q59"/>
  <c r="P59"/>
  <c r="O59"/>
  <c r="N59"/>
  <c r="M59"/>
  <c r="L59"/>
  <c r="K59"/>
  <c r="AE58"/>
  <c r="AD58"/>
  <c r="AC58"/>
  <c r="AB58"/>
  <c r="Z58"/>
  <c r="Y58"/>
  <c r="X58"/>
  <c r="W58"/>
  <c r="V58"/>
  <c r="U58"/>
  <c r="T58"/>
  <c r="R58"/>
  <c r="Q58"/>
  <c r="P58"/>
  <c r="O58"/>
  <c r="N58"/>
  <c r="M58"/>
  <c r="L58"/>
  <c r="K58"/>
  <c r="AE57"/>
  <c r="AD57"/>
  <c r="AC57"/>
  <c r="AB57"/>
  <c r="Z57"/>
  <c r="Y57"/>
  <c r="X57"/>
  <c r="W57"/>
  <c r="V57"/>
  <c r="U57"/>
  <c r="T57"/>
  <c r="R57"/>
  <c r="Q57"/>
  <c r="P57"/>
  <c r="O57"/>
  <c r="N57"/>
  <c r="M57"/>
  <c r="L57"/>
  <c r="K57"/>
  <c r="AD56"/>
  <c r="V56"/>
  <c r="W56" s="1"/>
  <c r="X56" s="1"/>
  <c r="Y56" s="1"/>
  <c r="Z56" s="1"/>
  <c r="M56"/>
  <c r="N56" s="1"/>
  <c r="O56" s="1"/>
  <c r="AB54"/>
  <c r="I54" s="1"/>
  <c r="T54"/>
  <c r="K54"/>
  <c r="AB53"/>
  <c r="T53"/>
  <c r="K53"/>
  <c r="AB52"/>
  <c r="T52"/>
  <c r="K52"/>
  <c r="AB51"/>
  <c r="T51"/>
  <c r="K51"/>
  <c r="AB50"/>
  <c r="T50"/>
  <c r="K50"/>
  <c r="AB49"/>
  <c r="T49"/>
  <c r="I49" s="1"/>
  <c r="K49"/>
  <c r="AB48"/>
  <c r="T48"/>
  <c r="K48"/>
  <c r="AE47"/>
  <c r="AD47"/>
  <c r="AC47"/>
  <c r="Z47"/>
  <c r="Y47"/>
  <c r="X47"/>
  <c r="W47"/>
  <c r="V47"/>
  <c r="U47"/>
  <c r="R47"/>
  <c r="Q47"/>
  <c r="P47"/>
  <c r="O47"/>
  <c r="N47"/>
  <c r="M47"/>
  <c r="L47"/>
  <c r="A47"/>
  <c r="AB46"/>
  <c r="T46"/>
  <c r="K46"/>
  <c r="AB45"/>
  <c r="T45"/>
  <c r="K45"/>
  <c r="AB44"/>
  <c r="T44"/>
  <c r="K44"/>
  <c r="AB43"/>
  <c r="T43"/>
  <c r="K43"/>
  <c r="AB42"/>
  <c r="T42"/>
  <c r="K42"/>
  <c r="AB41"/>
  <c r="T41"/>
  <c r="K41"/>
  <c r="AB40"/>
  <c r="AB39" s="1"/>
  <c r="T40"/>
  <c r="K40"/>
  <c r="K39" s="1"/>
  <c r="AE39"/>
  <c r="AD39"/>
  <c r="AC39"/>
  <c r="Z39"/>
  <c r="Y39"/>
  <c r="X39"/>
  <c r="W39"/>
  <c r="V39"/>
  <c r="U39"/>
  <c r="R39"/>
  <c r="Q39"/>
  <c r="P39"/>
  <c r="O39"/>
  <c r="N39"/>
  <c r="M39"/>
  <c r="L39"/>
  <c r="A39"/>
  <c r="AB38"/>
  <c r="T38"/>
  <c r="K38"/>
  <c r="AB37"/>
  <c r="T37"/>
  <c r="K37"/>
  <c r="AB36"/>
  <c r="T36"/>
  <c r="K36"/>
  <c r="AB35"/>
  <c r="T35"/>
  <c r="K35"/>
  <c r="AB34"/>
  <c r="T34"/>
  <c r="K34"/>
  <c r="AB33"/>
  <c r="T33"/>
  <c r="K33"/>
  <c r="AB32"/>
  <c r="T32"/>
  <c r="T31" s="1"/>
  <c r="K32"/>
  <c r="K31" s="1"/>
  <c r="I31"/>
  <c r="AE31"/>
  <c r="AD31"/>
  <c r="AC31"/>
  <c r="Z31"/>
  <c r="Y31"/>
  <c r="X31"/>
  <c r="W31"/>
  <c r="V31"/>
  <c r="U31"/>
  <c r="R31"/>
  <c r="Q31"/>
  <c r="P31"/>
  <c r="O31"/>
  <c r="N31"/>
  <c r="M31"/>
  <c r="L31"/>
  <c r="A31"/>
  <c r="AB30"/>
  <c r="T30"/>
  <c r="K30"/>
  <c r="AB29"/>
  <c r="T29"/>
  <c r="K29"/>
  <c r="AB28"/>
  <c r="T28"/>
  <c r="K28"/>
  <c r="AB27"/>
  <c r="T27"/>
  <c r="K27"/>
  <c r="AB26"/>
  <c r="T26"/>
  <c r="K26"/>
  <c r="AB25"/>
  <c r="T25"/>
  <c r="K25"/>
  <c r="AB24"/>
  <c r="AB23" s="1"/>
  <c r="T24"/>
  <c r="K24"/>
  <c r="AE23"/>
  <c r="AD23"/>
  <c r="AC23"/>
  <c r="Z23"/>
  <c r="Y23"/>
  <c r="X23"/>
  <c r="W23"/>
  <c r="V23"/>
  <c r="U23"/>
  <c r="R23"/>
  <c r="Q23"/>
  <c r="P23"/>
  <c r="O23"/>
  <c r="N23"/>
  <c r="M23"/>
  <c r="L23"/>
  <c r="A23"/>
  <c r="AB22"/>
  <c r="T22"/>
  <c r="K22"/>
  <c r="AB21"/>
  <c r="T21"/>
  <c r="K21"/>
  <c r="AB20"/>
  <c r="T20"/>
  <c r="K20"/>
  <c r="AB19"/>
  <c r="T19"/>
  <c r="K19"/>
  <c r="AB18"/>
  <c r="T18"/>
  <c r="K18"/>
  <c r="AB17"/>
  <c r="T17"/>
  <c r="K17"/>
  <c r="AB16"/>
  <c r="T16"/>
  <c r="K16"/>
  <c r="AE15"/>
  <c r="AD15"/>
  <c r="AC15"/>
  <c r="Z15"/>
  <c r="X15"/>
  <c r="W15"/>
  <c r="V15"/>
  <c r="U15"/>
  <c r="R15"/>
  <c r="Q15"/>
  <c r="P15"/>
  <c r="O15"/>
  <c r="N15"/>
  <c r="M15"/>
  <c r="L15"/>
  <c r="A15"/>
  <c r="AB14"/>
  <c r="T14"/>
  <c r="K14"/>
  <c r="AB13"/>
  <c r="T13"/>
  <c r="K13"/>
  <c r="AB12"/>
  <c r="T12"/>
  <c r="K12"/>
  <c r="AB11"/>
  <c r="T11"/>
  <c r="K11"/>
  <c r="AB10"/>
  <c r="T10"/>
  <c r="K10"/>
  <c r="AB9"/>
  <c r="T9"/>
  <c r="K9"/>
  <c r="AB8"/>
  <c r="T8"/>
  <c r="K8"/>
  <c r="AE7"/>
  <c r="AD7"/>
  <c r="AC7"/>
  <c r="Z7"/>
  <c r="Y7"/>
  <c r="X7"/>
  <c r="W7"/>
  <c r="V7"/>
  <c r="U7"/>
  <c r="R7"/>
  <c r="Q7"/>
  <c r="P7"/>
  <c r="O7"/>
  <c r="N7"/>
  <c r="M7"/>
  <c r="L7"/>
  <c r="A7"/>
  <c r="C1"/>
  <c r="C13" i="2"/>
  <c r="C12"/>
  <c r="C11"/>
  <c r="C10"/>
  <c r="I54" i="5"/>
  <c r="I53"/>
  <c r="I52"/>
  <c r="I51"/>
  <c r="I50"/>
  <c r="I49"/>
  <c r="I48"/>
  <c r="I46"/>
  <c r="I45"/>
  <c r="I44"/>
  <c r="I43"/>
  <c r="I42"/>
  <c r="I41"/>
  <c r="I40"/>
  <c r="I38"/>
  <c r="I37"/>
  <c r="I36"/>
  <c r="I35"/>
  <c r="I34"/>
  <c r="I33"/>
  <c r="I32"/>
  <c r="I30"/>
  <c r="I29"/>
  <c r="I28"/>
  <c r="I27"/>
  <c r="I26"/>
  <c r="I25"/>
  <c r="I24"/>
  <c r="I22"/>
  <c r="I21"/>
  <c r="I20"/>
  <c r="I19"/>
  <c r="I18"/>
  <c r="I17"/>
  <c r="I16"/>
  <c r="I9"/>
  <c r="I10"/>
  <c r="I11"/>
  <c r="I12"/>
  <c r="I13"/>
  <c r="I14"/>
  <c r="BZ56"/>
  <c r="BY3"/>
  <c r="BZ61"/>
  <c r="BY61"/>
  <c r="BV61"/>
  <c r="BZ60"/>
  <c r="BY60"/>
  <c r="BV60"/>
  <c r="BZ59"/>
  <c r="BY59"/>
  <c r="BV59"/>
  <c r="BZ58"/>
  <c r="BY58"/>
  <c r="BV58"/>
  <c r="BZ57"/>
  <c r="BY57"/>
  <c r="BV57"/>
  <c r="BV54"/>
  <c r="BV53"/>
  <c r="BV52"/>
  <c r="BV51"/>
  <c r="BV50"/>
  <c r="BV49"/>
  <c r="BV48"/>
  <c r="BV47" s="1"/>
  <c r="BZ47"/>
  <c r="BY47"/>
  <c r="BV46"/>
  <c r="BV45"/>
  <c r="BV44"/>
  <c r="BV43"/>
  <c r="BV42"/>
  <c r="BV41"/>
  <c r="BV40"/>
  <c r="BZ39"/>
  <c r="BY39"/>
  <c r="BV39"/>
  <c r="BV38"/>
  <c r="BV37"/>
  <c r="BV36"/>
  <c r="BV35"/>
  <c r="BV31" s="1"/>
  <c r="BV34"/>
  <c r="BV33"/>
  <c r="BV32"/>
  <c r="BZ31"/>
  <c r="BY31"/>
  <c r="BV30"/>
  <c r="BV29"/>
  <c r="BV28"/>
  <c r="BV27"/>
  <c r="BV26"/>
  <c r="BV25"/>
  <c r="BV24"/>
  <c r="BZ23"/>
  <c r="BY23"/>
  <c r="BV23"/>
  <c r="BV22"/>
  <c r="BV21"/>
  <c r="BV20"/>
  <c r="BV19"/>
  <c r="BV15" s="1"/>
  <c r="BV18"/>
  <c r="BV17"/>
  <c r="BV16"/>
  <c r="BZ15"/>
  <c r="BY15"/>
  <c r="BV14"/>
  <c r="BV13"/>
  <c r="BV12"/>
  <c r="BV11"/>
  <c r="BV10"/>
  <c r="BV9"/>
  <c r="BV8"/>
  <c r="BZ7"/>
  <c r="BY7"/>
  <c r="BV7"/>
  <c r="BR47"/>
  <c r="BR39"/>
  <c r="BR31"/>
  <c r="BR23"/>
  <c r="BR15"/>
  <c r="BR7"/>
  <c r="BR56"/>
  <c r="BS56" s="1"/>
  <c r="BT56" s="1"/>
  <c r="BR57"/>
  <c r="BS57"/>
  <c r="BT57"/>
  <c r="BR58"/>
  <c r="BS58"/>
  <c r="BT58"/>
  <c r="BR59"/>
  <c r="BS59"/>
  <c r="BT59"/>
  <c r="BR60"/>
  <c r="BS60"/>
  <c r="BT60"/>
  <c r="BR61"/>
  <c r="BS61"/>
  <c r="BT61"/>
  <c r="BQ3"/>
  <c r="BJ3"/>
  <c r="BK47"/>
  <c r="BL47"/>
  <c r="BM47"/>
  <c r="BK39"/>
  <c r="BL39"/>
  <c r="BM39"/>
  <c r="BK31"/>
  <c r="BL31"/>
  <c r="BM31"/>
  <c r="BK23"/>
  <c r="BL23"/>
  <c r="BM23"/>
  <c r="BK15"/>
  <c r="BL15"/>
  <c r="BM15"/>
  <c r="BK7"/>
  <c r="BL7"/>
  <c r="BM7"/>
  <c r="BL56"/>
  <c r="BM56" s="1"/>
  <c r="BK57"/>
  <c r="BL57"/>
  <c r="BM57"/>
  <c r="BK58"/>
  <c r="BL58"/>
  <c r="BM58"/>
  <c r="BK59"/>
  <c r="BL59"/>
  <c r="BM59"/>
  <c r="BK60"/>
  <c r="BL60"/>
  <c r="BM60"/>
  <c r="BK61"/>
  <c r="BL61"/>
  <c r="BM61"/>
  <c r="T4"/>
  <c r="AC4" s="1"/>
  <c r="AJ4" s="1"/>
  <c r="AR4" s="1"/>
  <c r="AZ4" s="1"/>
  <c r="BG4" s="1"/>
  <c r="BE57"/>
  <c r="AO47"/>
  <c r="AP47"/>
  <c r="AP39"/>
  <c r="AO39"/>
  <c r="AO31"/>
  <c r="AO23"/>
  <c r="AO57"/>
  <c r="AP57"/>
  <c r="AO58"/>
  <c r="AP58"/>
  <c r="AO59"/>
  <c r="AP59"/>
  <c r="AO60"/>
  <c r="AP60"/>
  <c r="AO61"/>
  <c r="AP61"/>
  <c r="AO7"/>
  <c r="AN7"/>
  <c r="AN15"/>
  <c r="AN23"/>
  <c r="AN31"/>
  <c r="AN39"/>
  <c r="AN47"/>
  <c r="AM7"/>
  <c r="AM15"/>
  <c r="AM23"/>
  <c r="AM31"/>
  <c r="AM39"/>
  <c r="AM47"/>
  <c r="BE61"/>
  <c r="BD61"/>
  <c r="BC61"/>
  <c r="BB61"/>
  <c r="AZ61"/>
  <c r="BE60"/>
  <c r="BD60"/>
  <c r="BC60"/>
  <c r="BB60"/>
  <c r="AZ60"/>
  <c r="BE59"/>
  <c r="BD59"/>
  <c r="BC59"/>
  <c r="BB59"/>
  <c r="AZ59"/>
  <c r="BE58"/>
  <c r="BD58"/>
  <c r="BC58"/>
  <c r="BB58"/>
  <c r="AZ58"/>
  <c r="BD57"/>
  <c r="BC57"/>
  <c r="BB57"/>
  <c r="AZ57"/>
  <c r="BD56"/>
  <c r="BE56" s="1"/>
  <c r="AZ54"/>
  <c r="AZ53"/>
  <c r="AZ52"/>
  <c r="AZ51"/>
  <c r="AZ50"/>
  <c r="AZ49"/>
  <c r="AZ48"/>
  <c r="BE47"/>
  <c r="BD47"/>
  <c r="BC47"/>
  <c r="BB47"/>
  <c r="AZ46"/>
  <c r="AZ45"/>
  <c r="AZ44"/>
  <c r="AZ43"/>
  <c r="AZ42"/>
  <c r="AZ41"/>
  <c r="AZ40"/>
  <c r="BE39"/>
  <c r="BD39"/>
  <c r="BC39"/>
  <c r="BB39"/>
  <c r="AZ38"/>
  <c r="AZ37"/>
  <c r="AZ36"/>
  <c r="AZ35"/>
  <c r="AZ34"/>
  <c r="AZ33"/>
  <c r="AZ32"/>
  <c r="AZ31" s="1"/>
  <c r="BE31"/>
  <c r="BD31"/>
  <c r="BC31"/>
  <c r="BB31"/>
  <c r="AZ30"/>
  <c r="AZ29"/>
  <c r="AZ28"/>
  <c r="AZ27"/>
  <c r="AZ26"/>
  <c r="AZ25"/>
  <c r="AZ24"/>
  <c r="BE23"/>
  <c r="BD23"/>
  <c r="BC23"/>
  <c r="BB23"/>
  <c r="AZ23"/>
  <c r="AZ22"/>
  <c r="AZ21"/>
  <c r="AZ20"/>
  <c r="AZ19"/>
  <c r="AZ18"/>
  <c r="AZ17"/>
  <c r="AZ16"/>
  <c r="BE15"/>
  <c r="BD15"/>
  <c r="BC15"/>
  <c r="BB15"/>
  <c r="AZ14"/>
  <c r="AZ13"/>
  <c r="AZ12"/>
  <c r="AZ11"/>
  <c r="AZ10"/>
  <c r="AZ9"/>
  <c r="AZ8"/>
  <c r="BE7"/>
  <c r="BD7"/>
  <c r="BC7"/>
  <c r="BB7"/>
  <c r="AH61"/>
  <c r="AG61"/>
  <c r="AF61"/>
  <c r="AE61"/>
  <c r="AD61"/>
  <c r="AC61"/>
  <c r="AH60"/>
  <c r="AG60"/>
  <c r="AF60"/>
  <c r="AE60"/>
  <c r="AD60"/>
  <c r="AC60"/>
  <c r="AH59"/>
  <c r="AG59"/>
  <c r="AF59"/>
  <c r="AE59"/>
  <c r="AD59"/>
  <c r="AC59"/>
  <c r="AH58"/>
  <c r="AG58"/>
  <c r="AF58"/>
  <c r="AE58"/>
  <c r="AD58"/>
  <c r="AC58"/>
  <c r="AH57"/>
  <c r="AG57"/>
  <c r="AF57"/>
  <c r="AE57"/>
  <c r="AD57"/>
  <c r="AC57"/>
  <c r="AE56"/>
  <c r="AF56" s="1"/>
  <c r="AG56" s="1"/>
  <c r="AH56" s="1"/>
  <c r="AC54"/>
  <c r="AC53"/>
  <c r="AC52"/>
  <c r="AC51"/>
  <c r="AC50"/>
  <c r="AC49"/>
  <c r="AC48"/>
  <c r="AH47"/>
  <c r="AG47"/>
  <c r="AF47"/>
  <c r="AE47"/>
  <c r="AD47"/>
  <c r="AC46"/>
  <c r="AC45"/>
  <c r="AC44"/>
  <c r="AC43"/>
  <c r="AC42"/>
  <c r="AC41"/>
  <c r="AC40"/>
  <c r="AH39"/>
  <c r="AG39"/>
  <c r="AF39"/>
  <c r="AE39"/>
  <c r="AD39"/>
  <c r="AC38"/>
  <c r="AC37"/>
  <c r="AC36"/>
  <c r="AC35"/>
  <c r="AC34"/>
  <c r="AC33"/>
  <c r="AC32"/>
  <c r="AH31"/>
  <c r="AG31"/>
  <c r="AF31"/>
  <c r="AE31"/>
  <c r="AD31"/>
  <c r="AC30"/>
  <c r="AC29"/>
  <c r="AC28"/>
  <c r="AC27"/>
  <c r="AC26"/>
  <c r="AC25"/>
  <c r="AC24"/>
  <c r="AH23"/>
  <c r="AG23"/>
  <c r="AF23"/>
  <c r="AE23"/>
  <c r="AD23"/>
  <c r="AC22"/>
  <c r="AC21"/>
  <c r="AC20"/>
  <c r="AC19"/>
  <c r="AC18"/>
  <c r="AC17"/>
  <c r="AC16"/>
  <c r="AH15"/>
  <c r="AG15"/>
  <c r="AF15"/>
  <c r="AE15"/>
  <c r="AD15"/>
  <c r="AC14"/>
  <c r="AC13"/>
  <c r="AC12"/>
  <c r="AC11"/>
  <c r="AC10"/>
  <c r="AC9"/>
  <c r="AC8"/>
  <c r="AH7"/>
  <c r="AG7"/>
  <c r="AF7"/>
  <c r="AE7"/>
  <c r="AD7"/>
  <c r="Q47"/>
  <c r="Q39"/>
  <c r="Q31"/>
  <c r="Q23"/>
  <c r="Q15"/>
  <c r="Q7"/>
  <c r="R57"/>
  <c r="Q57"/>
  <c r="Q58"/>
  <c r="R58"/>
  <c r="Q59"/>
  <c r="R59"/>
  <c r="Q60"/>
  <c r="R60"/>
  <c r="Q61"/>
  <c r="R61"/>
  <c r="BQ61"/>
  <c r="BO61"/>
  <c r="BJ61"/>
  <c r="BG61"/>
  <c r="AX61"/>
  <c r="AW61"/>
  <c r="AV61"/>
  <c r="AU61"/>
  <c r="AT61"/>
  <c r="AS61"/>
  <c r="AR61"/>
  <c r="AN61"/>
  <c r="AM61"/>
  <c r="AL61"/>
  <c r="AK61"/>
  <c r="AJ61"/>
  <c r="AA61"/>
  <c r="Z61"/>
  <c r="Y61"/>
  <c r="X61"/>
  <c r="W61"/>
  <c r="V61"/>
  <c r="U61"/>
  <c r="T61"/>
  <c r="P61"/>
  <c r="O61"/>
  <c r="N61"/>
  <c r="M61"/>
  <c r="L61"/>
  <c r="K61"/>
  <c r="BQ60"/>
  <c r="BO60"/>
  <c r="BJ60"/>
  <c r="BG60"/>
  <c r="AX60"/>
  <c r="AW60"/>
  <c r="AV60"/>
  <c r="AU60"/>
  <c r="AT60"/>
  <c r="AS60"/>
  <c r="AR60"/>
  <c r="AN60"/>
  <c r="AM60"/>
  <c r="AL60"/>
  <c r="AK60"/>
  <c r="AJ60"/>
  <c r="AA60"/>
  <c r="Z60"/>
  <c r="Y60"/>
  <c r="X60"/>
  <c r="W60"/>
  <c r="V60"/>
  <c r="U60"/>
  <c r="T60"/>
  <c r="P60"/>
  <c r="O60"/>
  <c r="N60"/>
  <c r="M60"/>
  <c r="L60"/>
  <c r="K60"/>
  <c r="BQ59"/>
  <c r="BO59"/>
  <c r="BJ59"/>
  <c r="BG59"/>
  <c r="AX59"/>
  <c r="AW59"/>
  <c r="AV59"/>
  <c r="AU59"/>
  <c r="AT59"/>
  <c r="AS59"/>
  <c r="AR59"/>
  <c r="AN59"/>
  <c r="AM59"/>
  <c r="AL59"/>
  <c r="AK59"/>
  <c r="AJ59"/>
  <c r="AA59"/>
  <c r="Z59"/>
  <c r="Y59"/>
  <c r="X59"/>
  <c r="W59"/>
  <c r="V59"/>
  <c r="U59"/>
  <c r="T59"/>
  <c r="P59"/>
  <c r="O59"/>
  <c r="N59"/>
  <c r="M59"/>
  <c r="L59"/>
  <c r="K59"/>
  <c r="BQ58"/>
  <c r="BO58"/>
  <c r="BJ58"/>
  <c r="BG58"/>
  <c r="AX58"/>
  <c r="AW58"/>
  <c r="AV58"/>
  <c r="AU58"/>
  <c r="AT58"/>
  <c r="AS58"/>
  <c r="AR58"/>
  <c r="AN58"/>
  <c r="AM58"/>
  <c r="AL58"/>
  <c r="AK58"/>
  <c r="AJ58"/>
  <c r="AA58"/>
  <c r="Z58"/>
  <c r="Y58"/>
  <c r="X58"/>
  <c r="W58"/>
  <c r="V58"/>
  <c r="U58"/>
  <c r="T58"/>
  <c r="P58"/>
  <c r="O58"/>
  <c r="N58"/>
  <c r="M58"/>
  <c r="L58"/>
  <c r="K58"/>
  <c r="BQ57"/>
  <c r="BO57"/>
  <c r="BJ57"/>
  <c r="BG57"/>
  <c r="AX57"/>
  <c r="AW57"/>
  <c r="AV57"/>
  <c r="AU57"/>
  <c r="AT57"/>
  <c r="AS57"/>
  <c r="AR57"/>
  <c r="AN57"/>
  <c r="AM57"/>
  <c r="AL57"/>
  <c r="AK57"/>
  <c r="AJ57"/>
  <c r="AA57"/>
  <c r="Z57"/>
  <c r="Y57"/>
  <c r="X57"/>
  <c r="W57"/>
  <c r="V57"/>
  <c r="U57"/>
  <c r="T57"/>
  <c r="P57"/>
  <c r="O57"/>
  <c r="N57"/>
  <c r="M57"/>
  <c r="L57"/>
  <c r="K57"/>
  <c r="AT56"/>
  <c r="AU56" s="1"/>
  <c r="AV56" s="1"/>
  <c r="AW56" s="1"/>
  <c r="AX56" s="1"/>
  <c r="AL56"/>
  <c r="AM56" s="1"/>
  <c r="AN56" s="1"/>
  <c r="AO56" s="1"/>
  <c r="AP56" s="1"/>
  <c r="V56"/>
  <c r="W56" s="1"/>
  <c r="X56" s="1"/>
  <c r="Y56" s="1"/>
  <c r="Z56" s="1"/>
  <c r="M56"/>
  <c r="N56" s="1"/>
  <c r="BO54"/>
  <c r="BG54"/>
  <c r="AR54"/>
  <c r="AJ54"/>
  <c r="T54"/>
  <c r="K54"/>
  <c r="BO53"/>
  <c r="BG53"/>
  <c r="AR53"/>
  <c r="AJ53"/>
  <c r="T53"/>
  <c r="K53"/>
  <c r="BO52"/>
  <c r="BG52"/>
  <c r="AR52"/>
  <c r="T52"/>
  <c r="K52"/>
  <c r="BO51"/>
  <c r="BG51"/>
  <c r="AR51"/>
  <c r="T51"/>
  <c r="K51"/>
  <c r="BO50"/>
  <c r="BG50"/>
  <c r="AR50"/>
  <c r="T50"/>
  <c r="K50"/>
  <c r="BO49"/>
  <c r="BG49"/>
  <c r="AR49"/>
  <c r="T49"/>
  <c r="K49"/>
  <c r="BO48"/>
  <c r="BG48"/>
  <c r="AR48"/>
  <c r="T48"/>
  <c r="K48"/>
  <c r="BT47"/>
  <c r="BS47"/>
  <c r="BQ47"/>
  <c r="BJ47"/>
  <c r="AX47"/>
  <c r="AW47"/>
  <c r="AV47"/>
  <c r="AU47"/>
  <c r="AT47"/>
  <c r="AS47"/>
  <c r="AL47"/>
  <c r="AK47"/>
  <c r="AA47"/>
  <c r="Z47"/>
  <c r="Y47"/>
  <c r="X47"/>
  <c r="W47"/>
  <c r="V47"/>
  <c r="U47"/>
  <c r="R47"/>
  <c r="P47"/>
  <c r="O47"/>
  <c r="N47"/>
  <c r="M47"/>
  <c r="L47"/>
  <c r="A47"/>
  <c r="BO46"/>
  <c r="BG46"/>
  <c r="AR46"/>
  <c r="T46"/>
  <c r="K46"/>
  <c r="BO45"/>
  <c r="BG45"/>
  <c r="AR45"/>
  <c r="T45"/>
  <c r="K45"/>
  <c r="BO44"/>
  <c r="BG44"/>
  <c r="AR44"/>
  <c r="T44"/>
  <c r="K44"/>
  <c r="BO43"/>
  <c r="BG43"/>
  <c r="AR43"/>
  <c r="T43"/>
  <c r="K43"/>
  <c r="BO42"/>
  <c r="BG42"/>
  <c r="AR42"/>
  <c r="T42"/>
  <c r="K42"/>
  <c r="BO41"/>
  <c r="BG41"/>
  <c r="AR41"/>
  <c r="T41"/>
  <c r="K41"/>
  <c r="BO40"/>
  <c r="BG40"/>
  <c r="AR40"/>
  <c r="T40"/>
  <c r="K40"/>
  <c r="BT39"/>
  <c r="BS39"/>
  <c r="BQ39"/>
  <c r="BJ39"/>
  <c r="AX39"/>
  <c r="AW39"/>
  <c r="AV39"/>
  <c r="AU39"/>
  <c r="AT39"/>
  <c r="AS39"/>
  <c r="AL39"/>
  <c r="AK39"/>
  <c r="AA39"/>
  <c r="Z39"/>
  <c r="Y39"/>
  <c r="X39"/>
  <c r="W39"/>
  <c r="V39"/>
  <c r="U39"/>
  <c r="R39"/>
  <c r="P39"/>
  <c r="O39"/>
  <c r="N39"/>
  <c r="M39"/>
  <c r="L39"/>
  <c r="A39"/>
  <c r="BO38"/>
  <c r="BG38"/>
  <c r="AR38"/>
  <c r="T38"/>
  <c r="K38"/>
  <c r="BO37"/>
  <c r="BG37"/>
  <c r="AR37"/>
  <c r="T37"/>
  <c r="K37"/>
  <c r="BO36"/>
  <c r="BG36"/>
  <c r="AR36"/>
  <c r="T36"/>
  <c r="K36"/>
  <c r="BO35"/>
  <c r="BG35"/>
  <c r="AR35"/>
  <c r="T35"/>
  <c r="K35"/>
  <c r="BO34"/>
  <c r="BG34"/>
  <c r="AR34"/>
  <c r="T34"/>
  <c r="K34"/>
  <c r="BO33"/>
  <c r="BG33"/>
  <c r="AR33"/>
  <c r="T33"/>
  <c r="K33"/>
  <c r="BO32"/>
  <c r="BG32"/>
  <c r="AR32"/>
  <c r="T32"/>
  <c r="K32"/>
  <c r="BT31"/>
  <c r="BS31"/>
  <c r="BQ31"/>
  <c r="BJ31"/>
  <c r="AX31"/>
  <c r="AW31"/>
  <c r="AV31"/>
  <c r="AU31"/>
  <c r="AT31"/>
  <c r="AS31"/>
  <c r="AP31"/>
  <c r="AL31"/>
  <c r="AK31"/>
  <c r="AA31"/>
  <c r="Z31"/>
  <c r="Y31"/>
  <c r="X31"/>
  <c r="W31"/>
  <c r="V31"/>
  <c r="U31"/>
  <c r="R31"/>
  <c r="P31"/>
  <c r="O31"/>
  <c r="N31"/>
  <c r="M31"/>
  <c r="L31"/>
  <c r="A31"/>
  <c r="BO30"/>
  <c r="BG30"/>
  <c r="AR30"/>
  <c r="T30"/>
  <c r="K30"/>
  <c r="BO29"/>
  <c r="BG29"/>
  <c r="AR29"/>
  <c r="T29"/>
  <c r="K29"/>
  <c r="BO28"/>
  <c r="BG28"/>
  <c r="AR28"/>
  <c r="T28"/>
  <c r="K28"/>
  <c r="BO27"/>
  <c r="BG27"/>
  <c r="AR27"/>
  <c r="T27"/>
  <c r="K27"/>
  <c r="BO26"/>
  <c r="BG26"/>
  <c r="AR26"/>
  <c r="T26"/>
  <c r="K26"/>
  <c r="BO25"/>
  <c r="BG25"/>
  <c r="AR25"/>
  <c r="T25"/>
  <c r="K25"/>
  <c r="BO24"/>
  <c r="BG24"/>
  <c r="AR24"/>
  <c r="T24"/>
  <c r="K24"/>
  <c r="BT23"/>
  <c r="BS23"/>
  <c r="BQ23"/>
  <c r="BJ23"/>
  <c r="AX23"/>
  <c r="AW23"/>
  <c r="AV23"/>
  <c r="AU23"/>
  <c r="AT23"/>
  <c r="AS23"/>
  <c r="AP23"/>
  <c r="AL23"/>
  <c r="AK23"/>
  <c r="AA23"/>
  <c r="Z23"/>
  <c r="Y23"/>
  <c r="X23"/>
  <c r="W23"/>
  <c r="V23"/>
  <c r="U23"/>
  <c r="R23"/>
  <c r="P23"/>
  <c r="O23"/>
  <c r="N23"/>
  <c r="M23"/>
  <c r="L23"/>
  <c r="K23"/>
  <c r="A23"/>
  <c r="BO22"/>
  <c r="BG22"/>
  <c r="AR22"/>
  <c r="T22"/>
  <c r="K22"/>
  <c r="BO21"/>
  <c r="BG21"/>
  <c r="AR21"/>
  <c r="T21"/>
  <c r="K21"/>
  <c r="BO20"/>
  <c r="BG20"/>
  <c r="AR20"/>
  <c r="T20"/>
  <c r="K20"/>
  <c r="BO19"/>
  <c r="BG19"/>
  <c r="AR19"/>
  <c r="T19"/>
  <c r="K19"/>
  <c r="BO18"/>
  <c r="BG18"/>
  <c r="AR18"/>
  <c r="T18"/>
  <c r="K18"/>
  <c r="BO17"/>
  <c r="BG17"/>
  <c r="AR17"/>
  <c r="T17"/>
  <c r="K17"/>
  <c r="BO16"/>
  <c r="BG16"/>
  <c r="AR16"/>
  <c r="T16"/>
  <c r="K16"/>
  <c r="BT15"/>
  <c r="BS15"/>
  <c r="BQ15"/>
  <c r="BJ15"/>
  <c r="AX15"/>
  <c r="AW15"/>
  <c r="AV15"/>
  <c r="AU15"/>
  <c r="AT15"/>
  <c r="AS15"/>
  <c r="AP15"/>
  <c r="AL15"/>
  <c r="AK15"/>
  <c r="AA15"/>
  <c r="Z15"/>
  <c r="Y15"/>
  <c r="X15"/>
  <c r="W15"/>
  <c r="V15"/>
  <c r="U15"/>
  <c r="R15"/>
  <c r="P15"/>
  <c r="O15"/>
  <c r="N15"/>
  <c r="M15"/>
  <c r="L15"/>
  <c r="A15"/>
  <c r="BO14"/>
  <c r="BG14"/>
  <c r="AR14"/>
  <c r="T14"/>
  <c r="K14"/>
  <c r="BO13"/>
  <c r="BG13"/>
  <c r="AR13"/>
  <c r="T13"/>
  <c r="K13"/>
  <c r="BO12"/>
  <c r="BG12"/>
  <c r="AR12"/>
  <c r="T12"/>
  <c r="K12"/>
  <c r="BO11"/>
  <c r="BG11"/>
  <c r="AR11"/>
  <c r="T11"/>
  <c r="K11"/>
  <c r="BO10"/>
  <c r="BG10"/>
  <c r="AR10"/>
  <c r="T10"/>
  <c r="K10"/>
  <c r="BO9"/>
  <c r="BG9"/>
  <c r="AR9"/>
  <c r="T9"/>
  <c r="K9"/>
  <c r="BO8"/>
  <c r="BG8"/>
  <c r="AR8"/>
  <c r="T8"/>
  <c r="K8"/>
  <c r="I8" s="1"/>
  <c r="BT7"/>
  <c r="BS7"/>
  <c r="BQ7"/>
  <c r="BJ7"/>
  <c r="AX7"/>
  <c r="AW7"/>
  <c r="AV7"/>
  <c r="AU7"/>
  <c r="AT7"/>
  <c r="AS7"/>
  <c r="AP7"/>
  <c r="AL7"/>
  <c r="AK7"/>
  <c r="AA7"/>
  <c r="Z7"/>
  <c r="Y7"/>
  <c r="X7"/>
  <c r="W7"/>
  <c r="V7"/>
  <c r="U7"/>
  <c r="R7"/>
  <c r="P7"/>
  <c r="O7"/>
  <c r="N7"/>
  <c r="M7"/>
  <c r="L7"/>
  <c r="C1"/>
  <c r="C1" i="1"/>
  <c r="E13" i="2"/>
  <c r="E12"/>
  <c r="E11"/>
  <c r="E10"/>
  <c r="AX61" i="1"/>
  <c r="AW61"/>
  <c r="AV61"/>
  <c r="AU61"/>
  <c r="AS61"/>
  <c r="AR61"/>
  <c r="AQ61"/>
  <c r="AX60"/>
  <c r="AW60"/>
  <c r="AV60"/>
  <c r="AU60"/>
  <c r="AS60"/>
  <c r="AR60"/>
  <c r="AQ60"/>
  <c r="AX59"/>
  <c r="AW59"/>
  <c r="AV59"/>
  <c r="AU59"/>
  <c r="AS59"/>
  <c r="AR59"/>
  <c r="AQ59"/>
  <c r="AX58"/>
  <c r="AW58"/>
  <c r="AV58"/>
  <c r="AU58"/>
  <c r="AS58"/>
  <c r="AR58"/>
  <c r="AQ58"/>
  <c r="AX57"/>
  <c r="AW57"/>
  <c r="AV57"/>
  <c r="AU57"/>
  <c r="AS57"/>
  <c r="AR57"/>
  <c r="AQ57"/>
  <c r="AW56"/>
  <c r="AX56" s="1"/>
  <c r="AU54"/>
  <c r="AQ54"/>
  <c r="AU53"/>
  <c r="AQ53"/>
  <c r="AU52"/>
  <c r="AQ52"/>
  <c r="AU51"/>
  <c r="AQ51"/>
  <c r="AU50"/>
  <c r="AQ50"/>
  <c r="AU49"/>
  <c r="AU47" s="1"/>
  <c r="AQ49"/>
  <c r="AU48"/>
  <c r="AQ48"/>
  <c r="AX47"/>
  <c r="AW47"/>
  <c r="AV47"/>
  <c r="AS47"/>
  <c r="AR47"/>
  <c r="AU46"/>
  <c r="AQ46"/>
  <c r="AU45"/>
  <c r="AQ45"/>
  <c r="AU44"/>
  <c r="AQ44"/>
  <c r="AU43"/>
  <c r="AQ43"/>
  <c r="AU42"/>
  <c r="AQ42"/>
  <c r="AU41"/>
  <c r="AQ41"/>
  <c r="AU40"/>
  <c r="AQ40"/>
  <c r="AX39"/>
  <c r="AW39"/>
  <c r="AV39"/>
  <c r="AS39"/>
  <c r="AR39"/>
  <c r="AU38"/>
  <c r="AQ38"/>
  <c r="AU37"/>
  <c r="AQ37"/>
  <c r="AU36"/>
  <c r="AQ36"/>
  <c r="AU35"/>
  <c r="AQ35"/>
  <c r="AU34"/>
  <c r="AQ34"/>
  <c r="AU33"/>
  <c r="AQ33"/>
  <c r="AU32"/>
  <c r="AQ32"/>
  <c r="AX31"/>
  <c r="AW31"/>
  <c r="AV31"/>
  <c r="AS31"/>
  <c r="AR31"/>
  <c r="AU30"/>
  <c r="AQ30"/>
  <c r="AU29"/>
  <c r="AQ29"/>
  <c r="AU28"/>
  <c r="AQ28"/>
  <c r="AU27"/>
  <c r="AQ27"/>
  <c r="AU26"/>
  <c r="AQ26"/>
  <c r="AU25"/>
  <c r="AQ25"/>
  <c r="AU24"/>
  <c r="AU23" s="1"/>
  <c r="AQ24"/>
  <c r="AX23"/>
  <c r="AW23"/>
  <c r="AV23"/>
  <c r="AS23"/>
  <c r="AR23"/>
  <c r="AU22"/>
  <c r="AQ22"/>
  <c r="AU21"/>
  <c r="AQ21"/>
  <c r="AU20"/>
  <c r="AQ20"/>
  <c r="AU19"/>
  <c r="AQ19"/>
  <c r="AU18"/>
  <c r="AQ18"/>
  <c r="AU17"/>
  <c r="AU15" s="1"/>
  <c r="AQ17"/>
  <c r="AU16"/>
  <c r="AQ16"/>
  <c r="AQ15" s="1"/>
  <c r="AX15"/>
  <c r="AW15"/>
  <c r="AV15"/>
  <c r="AS15"/>
  <c r="AR15"/>
  <c r="AU14"/>
  <c r="AQ14"/>
  <c r="AU13"/>
  <c r="AQ13"/>
  <c r="AU12"/>
  <c r="AQ12"/>
  <c r="AU11"/>
  <c r="AQ11"/>
  <c r="AU10"/>
  <c r="AQ10"/>
  <c r="AU9"/>
  <c r="AU7" s="1"/>
  <c r="AQ9"/>
  <c r="AU8"/>
  <c r="AQ8"/>
  <c r="AQ7" s="1"/>
  <c r="AX7"/>
  <c r="AW7"/>
  <c r="AV7"/>
  <c r="AS7"/>
  <c r="AR7"/>
  <c r="AG61"/>
  <c r="AC57"/>
  <c r="AO56"/>
  <c r="AK56"/>
  <c r="AL56" s="1"/>
  <c r="AM56" s="1"/>
  <c r="AN56" s="1"/>
  <c r="AD56"/>
  <c r="AE56" s="1"/>
  <c r="AF56" s="1"/>
  <c r="AG56" s="1"/>
  <c r="Y57"/>
  <c r="X57"/>
  <c r="X58"/>
  <c r="X59"/>
  <c r="X60"/>
  <c r="X61"/>
  <c r="X47"/>
  <c r="X39"/>
  <c r="X31"/>
  <c r="X23"/>
  <c r="X15"/>
  <c r="X7"/>
  <c r="U56"/>
  <c r="V56" s="1"/>
  <c r="W56" s="1"/>
  <c r="X56" s="1"/>
  <c r="Y56" s="1"/>
  <c r="Z56" s="1"/>
  <c r="N56"/>
  <c r="O56" s="1"/>
  <c r="M56"/>
  <c r="BO4" i="5" l="1"/>
  <c r="BV4" s="1"/>
  <c r="BI4"/>
  <c r="BH4"/>
  <c r="BA4"/>
  <c r="AC4" i="6"/>
  <c r="AW4" i="1"/>
  <c r="L4" i="7"/>
  <c r="AG4"/>
  <c r="AH4"/>
  <c r="I16"/>
  <c r="I15" s="1"/>
  <c r="F10" i="2" s="1"/>
  <c r="I25" i="7"/>
  <c r="I23" s="1"/>
  <c r="F11" i="2" s="1"/>
  <c r="I34" i="7"/>
  <c r="I43"/>
  <c r="I52"/>
  <c r="I9"/>
  <c r="I24"/>
  <c r="I33"/>
  <c r="I42"/>
  <c r="I39" s="1"/>
  <c r="F13" i="2" s="1"/>
  <c r="I51" i="7"/>
  <c r="I47" s="1"/>
  <c r="F14" i="2" s="1"/>
  <c r="I18" i="7"/>
  <c r="I46"/>
  <c r="I50"/>
  <c r="I30"/>
  <c r="I20"/>
  <c r="I29"/>
  <c r="I38"/>
  <c r="I48"/>
  <c r="AF7"/>
  <c r="I27"/>
  <c r="AF39"/>
  <c r="I21"/>
  <c r="I49"/>
  <c r="I13"/>
  <c r="I54"/>
  <c r="I40"/>
  <c r="AF15"/>
  <c r="AF31"/>
  <c r="AF23"/>
  <c r="Y4"/>
  <c r="AI4"/>
  <c r="Z4"/>
  <c r="AD4" i="6"/>
  <c r="M4"/>
  <c r="AE4"/>
  <c r="W4" i="7"/>
  <c r="X4"/>
  <c r="AF47"/>
  <c r="O4"/>
  <c r="V39"/>
  <c r="AA56"/>
  <c r="AB56" s="1"/>
  <c r="AC56" s="1"/>
  <c r="AD56" s="1"/>
  <c r="AD4" s="1"/>
  <c r="K7"/>
  <c r="K39"/>
  <c r="V7"/>
  <c r="V31"/>
  <c r="V15"/>
  <c r="M4"/>
  <c r="V23"/>
  <c r="N4"/>
  <c r="V47"/>
  <c r="K23"/>
  <c r="I31"/>
  <c r="F12" i="2" s="1"/>
  <c r="P56" i="7"/>
  <c r="P4" s="1"/>
  <c r="I7"/>
  <c r="F9" i="2" s="1"/>
  <c r="K15" i="7"/>
  <c r="K31"/>
  <c r="K47"/>
  <c r="O4" i="6"/>
  <c r="K23"/>
  <c r="T15"/>
  <c r="K47"/>
  <c r="T47"/>
  <c r="AB7"/>
  <c r="K15"/>
  <c r="AB15"/>
  <c r="T23"/>
  <c r="AB31"/>
  <c r="T7"/>
  <c r="L4"/>
  <c r="T39"/>
  <c r="AB47"/>
  <c r="I23"/>
  <c r="I47"/>
  <c r="D14" i="2" s="1"/>
  <c r="D8" s="1"/>
  <c r="I15" i="6"/>
  <c r="P56"/>
  <c r="K7"/>
  <c r="I7"/>
  <c r="N4"/>
  <c r="BJ4" i="5"/>
  <c r="BK4"/>
  <c r="BL4"/>
  <c r="BV6"/>
  <c r="BO23"/>
  <c r="AZ39"/>
  <c r="BM4"/>
  <c r="BG7"/>
  <c r="AZ15"/>
  <c r="T23"/>
  <c r="AZ7"/>
  <c r="AZ47"/>
  <c r="AJ52"/>
  <c r="N4"/>
  <c r="L4"/>
  <c r="AH4"/>
  <c r="AE4"/>
  <c r="AD4"/>
  <c r="AF4"/>
  <c r="AG4"/>
  <c r="BG47"/>
  <c r="AC39"/>
  <c r="U4"/>
  <c r="K47"/>
  <c r="AR47"/>
  <c r="AC7"/>
  <c r="AC15"/>
  <c r="K7"/>
  <c r="AR7"/>
  <c r="BG23"/>
  <c r="BG39"/>
  <c r="BO31"/>
  <c r="AR23"/>
  <c r="K39"/>
  <c r="T39"/>
  <c r="T47"/>
  <c r="AR15"/>
  <c r="K15"/>
  <c r="BG15"/>
  <c r="AR39"/>
  <c r="AC31"/>
  <c r="Y4"/>
  <c r="BO39"/>
  <c r="BO47"/>
  <c r="M4"/>
  <c r="AC23"/>
  <c r="AC47"/>
  <c r="T7"/>
  <c r="BO7"/>
  <c r="T15"/>
  <c r="BO15"/>
  <c r="AR31"/>
  <c r="K31"/>
  <c r="BG31"/>
  <c r="V4"/>
  <c r="O56"/>
  <c r="O4" s="1"/>
  <c r="Z4"/>
  <c r="AA56"/>
  <c r="AA4" s="1"/>
  <c r="W4"/>
  <c r="T31"/>
  <c r="X4"/>
  <c r="AK4"/>
  <c r="AU31" i="1"/>
  <c r="AQ39"/>
  <c r="AQ23"/>
  <c r="AQ6" s="1"/>
  <c r="P56"/>
  <c r="AU6"/>
  <c r="AQ31"/>
  <c r="AU39"/>
  <c r="AQ47"/>
  <c r="P7"/>
  <c r="P15"/>
  <c r="P23"/>
  <c r="P31"/>
  <c r="P39"/>
  <c r="P47"/>
  <c r="P57"/>
  <c r="P58"/>
  <c r="P59"/>
  <c r="P60"/>
  <c r="P61"/>
  <c r="AO61"/>
  <c r="AN61"/>
  <c r="AM61"/>
  <c r="AL61"/>
  <c r="AK61"/>
  <c r="AJ61"/>
  <c r="AI61"/>
  <c r="AF61"/>
  <c r="AE61"/>
  <c r="AD61"/>
  <c r="AC61"/>
  <c r="AB61"/>
  <c r="AO60"/>
  <c r="AN60"/>
  <c r="AM60"/>
  <c r="AL60"/>
  <c r="AK60"/>
  <c r="AJ60"/>
  <c r="AI60"/>
  <c r="AG60"/>
  <c r="AF60"/>
  <c r="AE60"/>
  <c r="AD60"/>
  <c r="AC60"/>
  <c r="AB60"/>
  <c r="AO59"/>
  <c r="AN59"/>
  <c r="AM59"/>
  <c r="AL59"/>
  <c r="AK59"/>
  <c r="AJ59"/>
  <c r="AI59"/>
  <c r="AG59"/>
  <c r="AF59"/>
  <c r="AE59"/>
  <c r="AD59"/>
  <c r="AC59"/>
  <c r="AB59"/>
  <c r="AO58"/>
  <c r="AN58"/>
  <c r="AM58"/>
  <c r="AL58"/>
  <c r="AK58"/>
  <c r="AJ58"/>
  <c r="AI58"/>
  <c r="AG58"/>
  <c r="AF58"/>
  <c r="AE58"/>
  <c r="AD58"/>
  <c r="AC58"/>
  <c r="AB58"/>
  <c r="AO57"/>
  <c r="AN57"/>
  <c r="AM57"/>
  <c r="AL57"/>
  <c r="AK57"/>
  <c r="AJ57"/>
  <c r="AI57"/>
  <c r="AG57"/>
  <c r="AF57"/>
  <c r="AE57"/>
  <c r="AD57"/>
  <c r="AB57"/>
  <c r="AI54"/>
  <c r="AB54"/>
  <c r="AI53"/>
  <c r="AB53"/>
  <c r="AI52"/>
  <c r="AB52"/>
  <c r="AI51"/>
  <c r="AB51"/>
  <c r="AI50"/>
  <c r="AB50"/>
  <c r="AI49"/>
  <c r="AB49"/>
  <c r="AB47" s="1"/>
  <c r="AI48"/>
  <c r="AB48"/>
  <c r="AO47"/>
  <c r="AN47"/>
  <c r="AM47"/>
  <c r="AL47"/>
  <c r="AK47"/>
  <c r="AJ47"/>
  <c r="AG47"/>
  <c r="AF47"/>
  <c r="AE47"/>
  <c r="AD47"/>
  <c r="AC47"/>
  <c r="AI46"/>
  <c r="AB46"/>
  <c r="AI45"/>
  <c r="AB45"/>
  <c r="AI44"/>
  <c r="AB44"/>
  <c r="AI43"/>
  <c r="AB43"/>
  <c r="AI42"/>
  <c r="AB42"/>
  <c r="AI41"/>
  <c r="AB41"/>
  <c r="AI40"/>
  <c r="AB40"/>
  <c r="AO39"/>
  <c r="AN39"/>
  <c r="AM39"/>
  <c r="AL39"/>
  <c r="AK39"/>
  <c r="AJ39"/>
  <c r="AG39"/>
  <c r="AF39"/>
  <c r="AE39"/>
  <c r="AD39"/>
  <c r="AC39"/>
  <c r="AI38"/>
  <c r="AB38"/>
  <c r="AI37"/>
  <c r="AB37"/>
  <c r="AI36"/>
  <c r="AB36"/>
  <c r="AI35"/>
  <c r="AB35"/>
  <c r="AI34"/>
  <c r="AB34"/>
  <c r="AI33"/>
  <c r="AI31" s="1"/>
  <c r="AB33"/>
  <c r="AI32"/>
  <c r="AB32"/>
  <c r="AO31"/>
  <c r="AN31"/>
  <c r="AM31"/>
  <c r="AL31"/>
  <c r="AK31"/>
  <c r="AJ31"/>
  <c r="AG31"/>
  <c r="AF31"/>
  <c r="AE31"/>
  <c r="AD31"/>
  <c r="AC31"/>
  <c r="AI30"/>
  <c r="AB30"/>
  <c r="AI29"/>
  <c r="AB29"/>
  <c r="AI28"/>
  <c r="AB28"/>
  <c r="AI27"/>
  <c r="AB27"/>
  <c r="AI26"/>
  <c r="AB26"/>
  <c r="AI25"/>
  <c r="AB25"/>
  <c r="AI24"/>
  <c r="AB24"/>
  <c r="AO23"/>
  <c r="AN23"/>
  <c r="AM23"/>
  <c r="AL23"/>
  <c r="AK23"/>
  <c r="AJ23"/>
  <c r="AI23"/>
  <c r="AG23"/>
  <c r="AF23"/>
  <c r="AE23"/>
  <c r="AD23"/>
  <c r="AC23"/>
  <c r="AI22"/>
  <c r="AB22"/>
  <c r="AI21"/>
  <c r="AB21"/>
  <c r="AI20"/>
  <c r="AB20"/>
  <c r="AI19"/>
  <c r="AB19"/>
  <c r="AI18"/>
  <c r="AB18"/>
  <c r="AI17"/>
  <c r="AI15" s="1"/>
  <c r="AB17"/>
  <c r="AI16"/>
  <c r="AB16"/>
  <c r="AO15"/>
  <c r="AN15"/>
  <c r="AM15"/>
  <c r="AL15"/>
  <c r="AK15"/>
  <c r="AJ15"/>
  <c r="AG15"/>
  <c r="AF15"/>
  <c r="AE15"/>
  <c r="AD15"/>
  <c r="AC15"/>
  <c r="AI14"/>
  <c r="AB14"/>
  <c r="AI13"/>
  <c r="AB13"/>
  <c r="AI12"/>
  <c r="AB12"/>
  <c r="AI11"/>
  <c r="AB11"/>
  <c r="AI10"/>
  <c r="AB10"/>
  <c r="AI9"/>
  <c r="AB9"/>
  <c r="AI8"/>
  <c r="AB8"/>
  <c r="AO7"/>
  <c r="AN7"/>
  <c r="AM7"/>
  <c r="AL7"/>
  <c r="AK7"/>
  <c r="AJ7"/>
  <c r="AG7"/>
  <c r="AF7"/>
  <c r="AE7"/>
  <c r="AD7"/>
  <c r="AC7"/>
  <c r="S4"/>
  <c r="Y39"/>
  <c r="Y47"/>
  <c r="Y31"/>
  <c r="Y23"/>
  <c r="Y15"/>
  <c r="Y7"/>
  <c r="Z57"/>
  <c r="Y58"/>
  <c r="Z58"/>
  <c r="Y59"/>
  <c r="Z59"/>
  <c r="Y60"/>
  <c r="Z60"/>
  <c r="Y61"/>
  <c r="Z61"/>
  <c r="W61"/>
  <c r="V61"/>
  <c r="U61"/>
  <c r="T61"/>
  <c r="S61"/>
  <c r="W60"/>
  <c r="V60"/>
  <c r="U60"/>
  <c r="T60"/>
  <c r="S60"/>
  <c r="W59"/>
  <c r="V59"/>
  <c r="U59"/>
  <c r="T59"/>
  <c r="S59"/>
  <c r="W58"/>
  <c r="V58"/>
  <c r="U58"/>
  <c r="T58"/>
  <c r="S58"/>
  <c r="W57"/>
  <c r="V57"/>
  <c r="U57"/>
  <c r="T57"/>
  <c r="S57"/>
  <c r="S54"/>
  <c r="S53"/>
  <c r="S52"/>
  <c r="S51"/>
  <c r="S50"/>
  <c r="S49"/>
  <c r="S48"/>
  <c r="Z47"/>
  <c r="W47"/>
  <c r="V47"/>
  <c r="U47"/>
  <c r="T47"/>
  <c r="S46"/>
  <c r="S45"/>
  <c r="S44"/>
  <c r="S43"/>
  <c r="S42"/>
  <c r="S41"/>
  <c r="S40"/>
  <c r="Z39"/>
  <c r="W39"/>
  <c r="V39"/>
  <c r="U39"/>
  <c r="T39"/>
  <c r="S38"/>
  <c r="S37"/>
  <c r="S36"/>
  <c r="S35"/>
  <c r="S34"/>
  <c r="S33"/>
  <c r="S32"/>
  <c r="Z31"/>
  <c r="W31"/>
  <c r="V31"/>
  <c r="U31"/>
  <c r="T31"/>
  <c r="S30"/>
  <c r="S29"/>
  <c r="S28"/>
  <c r="S27"/>
  <c r="S26"/>
  <c r="S25"/>
  <c r="S24"/>
  <c r="Z23"/>
  <c r="W23"/>
  <c r="V23"/>
  <c r="U23"/>
  <c r="T23"/>
  <c r="S22"/>
  <c r="S21"/>
  <c r="S20"/>
  <c r="S19"/>
  <c r="S18"/>
  <c r="S17"/>
  <c r="S16"/>
  <c r="Z15"/>
  <c r="W15"/>
  <c r="V15"/>
  <c r="U15"/>
  <c r="T15"/>
  <c r="S14"/>
  <c r="S13"/>
  <c r="S12"/>
  <c r="S11"/>
  <c r="S10"/>
  <c r="S9"/>
  <c r="S8"/>
  <c r="Z7"/>
  <c r="W7"/>
  <c r="V7"/>
  <c r="U7"/>
  <c r="T7"/>
  <c r="K61"/>
  <c r="K60"/>
  <c r="K59"/>
  <c r="K58"/>
  <c r="K57"/>
  <c r="M59"/>
  <c r="N59"/>
  <c r="O59"/>
  <c r="Q59"/>
  <c r="M60"/>
  <c r="N60"/>
  <c r="O60"/>
  <c r="Q60"/>
  <c r="M61"/>
  <c r="N61"/>
  <c r="O61"/>
  <c r="Q61"/>
  <c r="L61"/>
  <c r="L60"/>
  <c r="L59"/>
  <c r="M58"/>
  <c r="N58"/>
  <c r="O58"/>
  <c r="Q58"/>
  <c r="L58"/>
  <c r="M57"/>
  <c r="N57"/>
  <c r="O57"/>
  <c r="Q57"/>
  <c r="L57"/>
  <c r="BY4" i="5" l="1"/>
  <c r="BX4"/>
  <c r="BW4"/>
  <c r="BZ4"/>
  <c r="AF6" i="7"/>
  <c r="AC4"/>
  <c r="AA4"/>
  <c r="AB4"/>
  <c r="F8" i="2"/>
  <c r="I6" i="7"/>
  <c r="AJ4"/>
  <c r="V6"/>
  <c r="K6"/>
  <c r="Q56"/>
  <c r="I6" i="6"/>
  <c r="AB6"/>
  <c r="T6"/>
  <c r="K6"/>
  <c r="P4"/>
  <c r="Q56"/>
  <c r="BT4" i="5"/>
  <c r="BQ4"/>
  <c r="BS4"/>
  <c r="BR4"/>
  <c r="AO4"/>
  <c r="T6"/>
  <c r="BO6"/>
  <c r="K6"/>
  <c r="AZ6"/>
  <c r="AP4"/>
  <c r="AJ51"/>
  <c r="AC6"/>
  <c r="AR6"/>
  <c r="BG6"/>
  <c r="AN4"/>
  <c r="AM4"/>
  <c r="AL4"/>
  <c r="P56"/>
  <c r="O4" i="1"/>
  <c r="S23"/>
  <c r="S31"/>
  <c r="S39"/>
  <c r="AB15"/>
  <c r="AB23"/>
  <c r="AB31"/>
  <c r="S7"/>
  <c r="AB4"/>
  <c r="T4"/>
  <c r="X4"/>
  <c r="U4"/>
  <c r="Y4"/>
  <c r="V4"/>
  <c r="Z4"/>
  <c r="W4"/>
  <c r="AB7"/>
  <c r="AB39"/>
  <c r="Q56"/>
  <c r="Q4" s="1"/>
  <c r="P4"/>
  <c r="L4"/>
  <c r="N4"/>
  <c r="S15"/>
  <c r="AI47"/>
  <c r="AI7"/>
  <c r="AI39"/>
  <c r="M4"/>
  <c r="AS56"/>
  <c r="AI6"/>
  <c r="S47"/>
  <c r="B10" i="2"/>
  <c r="B11"/>
  <c r="B12"/>
  <c r="B13"/>
  <c r="A47" i="1"/>
  <c r="A39"/>
  <c r="A31"/>
  <c r="A23"/>
  <c r="K54"/>
  <c r="I54" s="1"/>
  <c r="K53"/>
  <c r="I53" s="1"/>
  <c r="K52"/>
  <c r="I52" s="1"/>
  <c r="K51"/>
  <c r="I51" s="1"/>
  <c r="K50"/>
  <c r="I50" s="1"/>
  <c r="K49"/>
  <c r="I49" s="1"/>
  <c r="K48"/>
  <c r="I48" s="1"/>
  <c r="Q47"/>
  <c r="O47"/>
  <c r="N47"/>
  <c r="M47"/>
  <c r="L47"/>
  <c r="K46"/>
  <c r="I46" s="1"/>
  <c r="K45"/>
  <c r="I45" s="1"/>
  <c r="K44"/>
  <c r="I44" s="1"/>
  <c r="K43"/>
  <c r="I43" s="1"/>
  <c r="K42"/>
  <c r="I42" s="1"/>
  <c r="K41"/>
  <c r="I41" s="1"/>
  <c r="K40"/>
  <c r="Q39"/>
  <c r="O39"/>
  <c r="N39"/>
  <c r="M39"/>
  <c r="L39"/>
  <c r="K38"/>
  <c r="I38" s="1"/>
  <c r="K37"/>
  <c r="I37" s="1"/>
  <c r="K36"/>
  <c r="I36" s="1"/>
  <c r="K35"/>
  <c r="I35" s="1"/>
  <c r="K34"/>
  <c r="I34" s="1"/>
  <c r="K33"/>
  <c r="I33" s="1"/>
  <c r="K32"/>
  <c r="I32" s="1"/>
  <c r="Q31"/>
  <c r="O31"/>
  <c r="N31"/>
  <c r="M31"/>
  <c r="L31"/>
  <c r="K30"/>
  <c r="I30" s="1"/>
  <c r="K29"/>
  <c r="I29" s="1"/>
  <c r="K28"/>
  <c r="I28" s="1"/>
  <c r="K27"/>
  <c r="I27" s="1"/>
  <c r="K26"/>
  <c r="I26" s="1"/>
  <c r="K25"/>
  <c r="I25" s="1"/>
  <c r="K24"/>
  <c r="I24" s="1"/>
  <c r="Q23"/>
  <c r="O23"/>
  <c r="N23"/>
  <c r="M23"/>
  <c r="L23"/>
  <c r="K17"/>
  <c r="I17" s="1"/>
  <c r="K18"/>
  <c r="I18" s="1"/>
  <c r="K19"/>
  <c r="I19" s="1"/>
  <c r="K20"/>
  <c r="I20" s="1"/>
  <c r="K21"/>
  <c r="I21" s="1"/>
  <c r="K22"/>
  <c r="I22" s="1"/>
  <c r="K16"/>
  <c r="I16" s="1"/>
  <c r="Q15"/>
  <c r="O15"/>
  <c r="N15"/>
  <c r="M15"/>
  <c r="L15"/>
  <c r="Q7"/>
  <c r="O7"/>
  <c r="N7"/>
  <c r="M7"/>
  <c r="L7"/>
  <c r="A15"/>
  <c r="A7"/>
  <c r="AK4" i="7" l="1"/>
  <c r="R56"/>
  <c r="Q4"/>
  <c r="R56" i="6"/>
  <c r="R4" s="1"/>
  <c r="Q4"/>
  <c r="W4"/>
  <c r="U4"/>
  <c r="Z4"/>
  <c r="V4"/>
  <c r="Y4"/>
  <c r="X4"/>
  <c r="BC4" i="5"/>
  <c r="BD4"/>
  <c r="BE4"/>
  <c r="BB4"/>
  <c r="AS4"/>
  <c r="AJ50"/>
  <c r="P4"/>
  <c r="Q56"/>
  <c r="AU4"/>
  <c r="AW4"/>
  <c r="AV4"/>
  <c r="AX4"/>
  <c r="AT4"/>
  <c r="S6" i="1"/>
  <c r="I23"/>
  <c r="AB6"/>
  <c r="I15"/>
  <c r="I31"/>
  <c r="K39"/>
  <c r="I40"/>
  <c r="I39" s="1"/>
  <c r="I47"/>
  <c r="E14" i="2" s="1"/>
  <c r="AI4" i="1"/>
  <c r="AG4"/>
  <c r="AC4"/>
  <c r="AD4"/>
  <c r="AE4"/>
  <c r="AF4"/>
  <c r="K15"/>
  <c r="K47"/>
  <c r="K31"/>
  <c r="K23"/>
  <c r="K14"/>
  <c r="I14" s="1"/>
  <c r="K13"/>
  <c r="I13" s="1"/>
  <c r="K12"/>
  <c r="I12" s="1"/>
  <c r="K11"/>
  <c r="I11" s="1"/>
  <c r="K10"/>
  <c r="I10" s="1"/>
  <c r="K9"/>
  <c r="I9" s="1"/>
  <c r="K8"/>
  <c r="I8" s="1"/>
  <c r="AL4" i="7" l="1"/>
  <c r="S56"/>
  <c r="R4"/>
  <c r="AJ49" i="5"/>
  <c r="Q4"/>
  <c r="R56"/>
  <c r="R4" s="1"/>
  <c r="AL4" i="1"/>
  <c r="AK4"/>
  <c r="AM4"/>
  <c r="AO4"/>
  <c r="AN4"/>
  <c r="AJ4"/>
  <c r="AQ4"/>
  <c r="I7"/>
  <c r="K7"/>
  <c r="K6" s="1"/>
  <c r="AM56" i="7" l="1"/>
  <c r="AM4" s="1"/>
  <c r="S4"/>
  <c r="T56"/>
  <c r="T4" s="1"/>
  <c r="AJ48" i="5"/>
  <c r="I6" i="1"/>
  <c r="E9" i="2"/>
  <c r="AR4" i="1"/>
  <c r="AU4"/>
  <c r="AS4"/>
  <c r="AJ47" i="5" l="1"/>
  <c r="I47"/>
  <c r="C14" i="2" s="1"/>
  <c r="AJ46" i="5"/>
  <c r="E8" i="2"/>
  <c r="AX4" i="1"/>
  <c r="AV4"/>
  <c r="B14" i="2" l="1"/>
  <c r="AJ45" i="5"/>
  <c r="AJ44" l="1"/>
  <c r="AJ43" l="1"/>
  <c r="AJ42" l="1"/>
  <c r="AJ41" l="1"/>
  <c r="AJ40" l="1"/>
  <c r="AJ39" l="1"/>
  <c r="I39"/>
  <c r="AJ38"/>
  <c r="AJ37" l="1"/>
  <c r="AJ36" l="1"/>
  <c r="AJ35" l="1"/>
  <c r="AJ34" l="1"/>
  <c r="AJ33" l="1"/>
  <c r="AJ32" l="1"/>
  <c r="I31" l="1"/>
  <c r="AJ31"/>
  <c r="AJ30"/>
  <c r="AJ29" l="1"/>
  <c r="AJ28" l="1"/>
  <c r="AJ27" l="1"/>
  <c r="AJ26" l="1"/>
  <c r="AJ25" l="1"/>
  <c r="AJ24" l="1"/>
  <c r="I23" l="1"/>
  <c r="AJ23"/>
  <c r="AJ22"/>
  <c r="AJ21" l="1"/>
  <c r="AJ20" l="1"/>
  <c r="AJ19" l="1"/>
  <c r="AJ18" l="1"/>
  <c r="AJ17" l="1"/>
  <c r="AJ16" l="1"/>
  <c r="AJ15" l="1"/>
  <c r="I15"/>
  <c r="AJ14"/>
  <c r="AJ13" l="1"/>
  <c r="AJ12" l="1"/>
  <c r="AJ11" l="1"/>
  <c r="AJ10" l="1"/>
  <c r="AJ9" l="1"/>
  <c r="AJ8" l="1"/>
  <c r="I7" l="1"/>
  <c r="AJ7"/>
  <c r="AJ6" s="1"/>
  <c r="C9" i="2" l="1"/>
  <c r="I6" i="5"/>
  <c r="B9" i="2" l="1"/>
  <c r="C8"/>
  <c r="B8" s="1"/>
</calcChain>
</file>

<file path=xl/sharedStrings.xml><?xml version="1.0" encoding="utf-8"?>
<sst xmlns="http://schemas.openxmlformats.org/spreadsheetml/2006/main" count="343" uniqueCount="82">
  <si>
    <t>Jrk. nr.</t>
  </si>
  <si>
    <t>TÖÖ/PROJEKT</t>
  </si>
  <si>
    <t>KUTSETAOTLEJA  ROLL  PROJEKTIS</t>
  </si>
  <si>
    <t>Sisukirjeldus</t>
  </si>
  <si>
    <t>Tellija</t>
  </si>
  <si>
    <t>Amet</t>
  </si>
  <si>
    <t>Töö/projekti nimetus</t>
  </si>
  <si>
    <t>Objekti asukoht</t>
  </si>
  <si>
    <t>Ajaline töömaht (isiklik panus inim-kuudes) [3]</t>
  </si>
  <si>
    <t>Tööülesanne [2]</t>
  </si>
  <si>
    <t>Projekti iseloomustavad tehnilised andmed [1]</t>
  </si>
  <si>
    <t xml:space="preserve">Hoone veevarustus ja kanalisatsioon </t>
  </si>
  <si>
    <t>Kokku</t>
  </si>
  <si>
    <t xml:space="preserve">Projekteerimine </t>
  </si>
  <si>
    <t>Projekteerimise juhtimine</t>
  </si>
  <si>
    <t xml:space="preserve">Ehitustegevuse juhtimine </t>
  </si>
  <si>
    <t>Nõue</t>
  </si>
  <si>
    <t>Taotleja nimi:</t>
  </si>
  <si>
    <t xml:space="preserve">Üldehitus </t>
  </si>
  <si>
    <t xml:space="preserve">Hoonete ehitus </t>
  </si>
  <si>
    <t>Omanikujärelevalve</t>
  </si>
  <si>
    <t>Ehitusjuhtimine</t>
  </si>
  <si>
    <t>Inseneride koolitamine ja uurimistöö</t>
  </si>
  <si>
    <t xml:space="preserve">Sadamaehitus </t>
  </si>
  <si>
    <t xml:space="preserve">Geotehnika </t>
  </si>
  <si>
    <t xml:space="preserve">Ehitusgeoloogilised uuringud </t>
  </si>
  <si>
    <t>2 aastat</t>
  </si>
  <si>
    <t>3 aastat</t>
  </si>
  <si>
    <t>4 aastat</t>
  </si>
  <si>
    <t>Taastõendamine</t>
  </si>
  <si>
    <t xml:space="preserve">Hüdrotehnika </t>
  </si>
  <si>
    <t>Veevarustus ja Kanalisatsioon</t>
  </si>
  <si>
    <t>Küte, Ventilatsioon, Jahutus</t>
  </si>
  <si>
    <t>Töökogemuse arvestamise koondtabel</t>
  </si>
  <si>
    <t xml:space="preserve">Erialase töö kogemuse nõue </t>
  </si>
  <si>
    <t>Erijuht</t>
  </si>
  <si>
    <t>Töökogemuse sisestamise tabelid kutsetaseme, allerialade ja ametialade kaupa</t>
  </si>
  <si>
    <t>Projekteerimine</t>
  </si>
  <si>
    <t>Ehitusmaksumuse hindamine</t>
  </si>
  <si>
    <t>Ehitustegevuse juhtimine</t>
  </si>
  <si>
    <t>Hooldamine ja käitamine</t>
  </si>
  <si>
    <t xml:space="preserve">Omanikujärelevalve </t>
  </si>
  <si>
    <t xml:space="preserve">Volitatud veevarustuse- ja kanalisatsiooniinsener, tase 8 </t>
  </si>
  <si>
    <t>Diplomeeritud veevarustuse- ja kanalisatsiooniinsener, tase 7</t>
  </si>
  <si>
    <t xml:space="preserve">Välisveevarustus ja -kanalisatsioon </t>
  </si>
  <si>
    <t>Veevarustuse- ja kanalisatsiooniinsener, tase 6</t>
  </si>
  <si>
    <t xml:space="preserve">Volitatud ehitusinsener, tase 8 </t>
  </si>
  <si>
    <t>Geotehnika</t>
  </si>
  <si>
    <t>Diplomeeritud ehitusinsener, tase 7</t>
  </si>
  <si>
    <t>Ehitusinsener, tase 6</t>
  </si>
  <si>
    <t>EH</t>
  </si>
  <si>
    <t>HT</t>
  </si>
  <si>
    <t>VK</t>
  </si>
  <si>
    <t>KVJ</t>
  </si>
  <si>
    <t>Volitatud hüdrotehnikainsener, tase 8</t>
  </si>
  <si>
    <t xml:space="preserve">Diplomeeritud hüdrotehnikainsener, tase 7 </t>
  </si>
  <si>
    <t>Töökogemuse sisestamise tabelid kutsetaseme ja ametialade kaupa</t>
  </si>
  <si>
    <t>Hüdrotehnikainsener, tase 6</t>
  </si>
  <si>
    <t>Täiskutse</t>
  </si>
  <si>
    <t>Küttesüsteemide ehitamise osakutse</t>
  </si>
  <si>
    <t>Jahutussüsteemide ehitamise osakutse</t>
  </si>
  <si>
    <t>Ventilatsioonisüsteemide ehitamise osakutse</t>
  </si>
  <si>
    <t>Töökogemuse sisestamise tabelid kutsetaseme, ametialade ja osakutsete kaupa</t>
  </si>
  <si>
    <t>Xxxx Xxxxxx</t>
  </si>
  <si>
    <t>Nõue KAK lisa 2 järgi</t>
  </si>
  <si>
    <t>Ruumipuudusel palume lisada täiendav rida ja/või leht</t>
  </si>
  <si>
    <t>Koostamise kuupäev:</t>
  </si>
  <si>
    <t>dd.mm.20yy</t>
  </si>
  <si>
    <t>20yy</t>
  </si>
  <si>
    <t xml:space="preserve">Minimaalne töökogemuse kestus viimase 7 aasta jooksul,  (inimkuu) </t>
  </si>
  <si>
    <t>[1] Tehnilised andmed vähemalt standardi jaotuses A.1 esitatud pädevuspiiride mõistes</t>
  </si>
  <si>
    <t>[3] Isikliku tööpanuse maht kuudes (mitte objekti kestus) pidades silmas, et aastas on 12 kuud (normaalselt 11 töökuud)</t>
  </si>
  <si>
    <t>Sobilik aasta number kirjutada lehel "Koond" tabelisse, millest tuleb automaatselt sellele lehele</t>
  </si>
  <si>
    <t>KAK Lisa 6</t>
  </si>
  <si>
    <t>x</t>
  </si>
  <si>
    <t>x- ei rakendata</t>
  </si>
  <si>
    <t>Nõue KAK lisa 6 järgi</t>
  </si>
  <si>
    <t xml:space="preserve">Volitatud KVJ insener, tase 8 </t>
  </si>
  <si>
    <t xml:space="preserve">KVJ insener, tase 6 </t>
  </si>
  <si>
    <t>Diplomeeritud KV Jinsener, tase 7</t>
  </si>
  <si>
    <t>Juhis: projekteerimise ja ehitustegevuse juhtimise üldehituse ametispetsiifiliste kutsete korral täita veerud "projekteerimine" ja/või "ehitustegevuse juhtimine" tavapäraselt. Kitsas ametialane spetsiifika väljendub taotletavas kutses.</t>
  </si>
  <si>
    <t>[2] Tööülesannete lühikirjeldus standardi jaotises A.2 esitatud ametialade tööosade tähenduses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</si>
</sst>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gray125">
        <fgColor rgb="FF000000"/>
        <bgColor rgb="FFD9D9D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</borders>
  <cellStyleXfs count="7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</cellStyleXfs>
  <cellXfs count="137">
    <xf numFmtId="0" fontId="0" fillId="0" borderId="0" xfId="0"/>
    <xf numFmtId="0" fontId="5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5" borderId="2" xfId="4" applyBorder="1" applyAlignment="1">
      <alignment horizontal="center" textRotation="90" wrapText="1"/>
    </xf>
    <xf numFmtId="0" fontId="1" fillId="3" borderId="2" xfId="2" applyBorder="1" applyAlignment="1">
      <alignment horizontal="center"/>
    </xf>
    <xf numFmtId="2" fontId="3" fillId="0" borderId="0" xfId="0" applyNumberFormat="1" applyFont="1"/>
    <xf numFmtId="2" fontId="3" fillId="5" borderId="2" xfId="4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0" fillId="0" borderId="0" xfId="0" applyNumberFormat="1" applyAlignment="1">
      <alignment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5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2" fontId="1" fillId="5" borderId="9" xfId="4" applyNumberForma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2" fontId="1" fillId="5" borderId="11" xfId="4" applyNumberForma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1" fillId="5" borderId="12" xfId="4" applyNumberFormat="1" applyBorder="1" applyAlignment="1">
      <alignment horizontal="center" vertical="top"/>
    </xf>
    <xf numFmtId="2" fontId="2" fillId="2" borderId="14" xfId="1" applyNumberFormat="1" applyBorder="1" applyAlignment="1">
      <alignment horizontal="center" vertical="top"/>
    </xf>
    <xf numFmtId="2" fontId="3" fillId="7" borderId="2" xfId="5" applyNumberFormat="1" applyFont="1" applyBorder="1" applyAlignment="1">
      <alignment horizontal="center"/>
    </xf>
    <xf numFmtId="2" fontId="2" fillId="2" borderId="15" xfId="1" applyNumberFormat="1" applyBorder="1" applyAlignment="1">
      <alignment horizontal="center" vertical="top"/>
    </xf>
    <xf numFmtId="2" fontId="2" fillId="2" borderId="1" xfId="1" applyNumberFormat="1" applyBorder="1" applyAlignment="1">
      <alignment horizontal="center" vertical="top"/>
    </xf>
    <xf numFmtId="2" fontId="2" fillId="2" borderId="16" xfId="1" applyNumberFormat="1" applyBorder="1" applyAlignment="1">
      <alignment horizontal="center" vertical="top"/>
    </xf>
    <xf numFmtId="2" fontId="2" fillId="2" borderId="17" xfId="1" applyNumberFormat="1" applyBorder="1" applyAlignment="1">
      <alignment horizontal="center" vertical="top"/>
    </xf>
    <xf numFmtId="2" fontId="2" fillId="2" borderId="18" xfId="1" applyNumberFormat="1" applyBorder="1" applyAlignment="1">
      <alignment horizontal="center" vertical="top"/>
    </xf>
    <xf numFmtId="0" fontId="1" fillId="5" borderId="5" xfId="4" applyBorder="1" applyAlignment="1">
      <alignment horizontal="center"/>
    </xf>
    <xf numFmtId="2" fontId="7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2" fontId="8" fillId="7" borderId="2" xfId="5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10" fillId="4" borderId="19" xfId="3" applyFont="1" applyBorder="1" applyAlignment="1">
      <alignment horizontal="center" textRotation="90" wrapText="1"/>
    </xf>
    <xf numFmtId="0" fontId="10" fillId="4" borderId="20" xfId="3" applyFont="1" applyBorder="1" applyAlignment="1">
      <alignment horizontal="center" textRotation="90" wrapText="1"/>
    </xf>
    <xf numFmtId="0" fontId="11" fillId="8" borderId="21" xfId="6" applyFont="1" applyBorder="1" applyAlignment="1">
      <alignment horizontal="right"/>
    </xf>
    <xf numFmtId="0" fontId="11" fillId="8" borderId="22" xfId="6" applyFont="1" applyBorder="1"/>
    <xf numFmtId="0" fontId="2" fillId="2" borderId="21" xfId="1" applyBorder="1" applyAlignment="1">
      <alignment horizontal="right"/>
    </xf>
    <xf numFmtId="0" fontId="2" fillId="2" borderId="24" xfId="1" applyBorder="1" applyAlignment="1">
      <alignment horizontal="right"/>
    </xf>
    <xf numFmtId="0" fontId="11" fillId="8" borderId="25" xfId="6" applyFont="1" applyBorder="1"/>
    <xf numFmtId="0" fontId="0" fillId="0" borderId="0" xfId="0" applyAlignment="1">
      <alignment horizontal="left" wrapText="1"/>
    </xf>
    <xf numFmtId="0" fontId="0" fillId="5" borderId="2" xfId="4" applyFont="1" applyBorder="1" applyAlignment="1">
      <alignment horizontal="center" textRotation="90" wrapText="1"/>
    </xf>
    <xf numFmtId="0" fontId="12" fillId="0" borderId="0" xfId="0" applyFont="1"/>
    <xf numFmtId="0" fontId="2" fillId="2" borderId="30" xfId="1" applyBorder="1" applyAlignment="1">
      <alignment horizontal="center"/>
    </xf>
    <xf numFmtId="2" fontId="2" fillId="2" borderId="31" xfId="1" applyNumberFormat="1" applyBorder="1" applyAlignment="1">
      <alignment horizontal="center" vertical="top"/>
    </xf>
    <xf numFmtId="2" fontId="2" fillId="2" borderId="32" xfId="1" applyNumberFormat="1" applyBorder="1" applyAlignment="1">
      <alignment horizontal="center" vertical="top"/>
    </xf>
    <xf numFmtId="2" fontId="2" fillId="2" borderId="33" xfId="1" applyNumberFormat="1" applyBorder="1" applyAlignment="1">
      <alignment horizontal="center" vertical="top"/>
    </xf>
    <xf numFmtId="0" fontId="1" fillId="9" borderId="5" xfId="4" applyFill="1" applyBorder="1" applyAlignment="1">
      <alignment horizontal="center"/>
    </xf>
    <xf numFmtId="0" fontId="1" fillId="9" borderId="2" xfId="4" applyFill="1" applyBorder="1" applyAlignment="1">
      <alignment horizontal="center" textRotation="90" wrapText="1"/>
    </xf>
    <xf numFmtId="0" fontId="0" fillId="9" borderId="2" xfId="4" applyFont="1" applyFill="1" applyBorder="1" applyAlignment="1">
      <alignment horizontal="center" textRotation="90" wrapText="1"/>
    </xf>
    <xf numFmtId="2" fontId="3" fillId="9" borderId="2" xfId="4" applyNumberFormat="1" applyFont="1" applyFill="1" applyBorder="1" applyAlignment="1">
      <alignment horizontal="center"/>
    </xf>
    <xf numFmtId="2" fontId="1" fillId="9" borderId="12" xfId="4" applyNumberFormat="1" applyFill="1" applyBorder="1" applyAlignment="1">
      <alignment horizontal="center" vertical="top"/>
    </xf>
    <xf numFmtId="2" fontId="1" fillId="9" borderId="9" xfId="4" applyNumberFormat="1" applyFill="1" applyBorder="1" applyAlignment="1">
      <alignment horizontal="center" vertical="top"/>
    </xf>
    <xf numFmtId="2" fontId="1" fillId="9" borderId="11" xfId="4" applyNumberFormat="1" applyFill="1" applyBorder="1" applyAlignment="1">
      <alignment horizontal="center" vertical="top"/>
    </xf>
    <xf numFmtId="0" fontId="1" fillId="10" borderId="5" xfId="4" applyFill="1" applyBorder="1" applyAlignment="1">
      <alignment horizontal="center"/>
    </xf>
    <xf numFmtId="0" fontId="1" fillId="10" borderId="29" xfId="4" applyFill="1" applyBorder="1" applyAlignment="1">
      <alignment horizontal="center"/>
    </xf>
    <xf numFmtId="0" fontId="1" fillId="10" borderId="2" xfId="4" applyFill="1" applyBorder="1" applyAlignment="1">
      <alignment horizontal="center" textRotation="90" wrapText="1"/>
    </xf>
    <xf numFmtId="0" fontId="0" fillId="10" borderId="2" xfId="4" applyFont="1" applyFill="1" applyBorder="1" applyAlignment="1">
      <alignment horizontal="center" textRotation="90" wrapText="1"/>
    </xf>
    <xf numFmtId="2" fontId="3" fillId="10" borderId="2" xfId="4" applyNumberFormat="1" applyFont="1" applyFill="1" applyBorder="1" applyAlignment="1">
      <alignment horizontal="center"/>
    </xf>
    <xf numFmtId="2" fontId="1" fillId="10" borderId="12" xfId="4" applyNumberFormat="1" applyFill="1" applyBorder="1" applyAlignment="1">
      <alignment horizontal="center" vertical="top"/>
    </xf>
    <xf numFmtId="2" fontId="1" fillId="10" borderId="9" xfId="4" applyNumberFormat="1" applyFill="1" applyBorder="1" applyAlignment="1">
      <alignment horizontal="center" vertical="top"/>
    </xf>
    <xf numFmtId="2" fontId="1" fillId="10" borderId="11" xfId="4" applyNumberFormat="1" applyFill="1" applyBorder="1" applyAlignment="1">
      <alignment horizontal="center" vertical="top"/>
    </xf>
    <xf numFmtId="2" fontId="0" fillId="0" borderId="22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11" fillId="0" borderId="22" xfId="6" applyNumberFormat="1" applyFont="1" applyFill="1" applyBorder="1" applyAlignment="1">
      <alignment horizontal="center"/>
    </xf>
    <xf numFmtId="2" fontId="11" fillId="0" borderId="23" xfId="6" applyNumberFormat="1" applyFont="1" applyFill="1" applyBorder="1" applyAlignment="1">
      <alignment horizontal="center"/>
    </xf>
    <xf numFmtId="0" fontId="10" fillId="4" borderId="35" xfId="3" applyFont="1" applyBorder="1" applyAlignment="1">
      <alignment horizontal="center" wrapText="1"/>
    </xf>
    <xf numFmtId="0" fontId="10" fillId="4" borderId="36" xfId="3" applyFont="1" applyBorder="1" applyAlignment="1">
      <alignment horizontal="center" wrapText="1"/>
    </xf>
    <xf numFmtId="2" fontId="2" fillId="2" borderId="39" xfId="1" applyNumberFormat="1" applyBorder="1" applyAlignment="1">
      <alignment horizontal="center" vertical="top"/>
    </xf>
    <xf numFmtId="0" fontId="1" fillId="10" borderId="6" xfId="4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1" fillId="10" borderId="0" xfId="4" applyNumberFormat="1" applyFill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1" fillId="10" borderId="28" xfId="4" applyFill="1" applyBorder="1" applyAlignment="1">
      <alignment horizontal="center"/>
    </xf>
    <xf numFmtId="0" fontId="1" fillId="9" borderId="27" xfId="4" applyFill="1" applyBorder="1" applyAlignment="1">
      <alignment horizontal="center"/>
    </xf>
    <xf numFmtId="0" fontId="1" fillId="10" borderId="28" xfId="4" applyFill="1" applyBorder="1" applyAlignment="1">
      <alignment horizontal="center"/>
    </xf>
    <xf numFmtId="2" fontId="1" fillId="9" borderId="0" xfId="4" applyNumberFormat="1" applyFill="1" applyBorder="1" applyAlignment="1">
      <alignment horizontal="center" vertical="top"/>
    </xf>
    <xf numFmtId="0" fontId="2" fillId="2" borderId="1" xfId="1" applyAlignment="1">
      <alignment horizontal="left"/>
    </xf>
    <xf numFmtId="14" fontId="2" fillId="2" borderId="1" xfId="1" applyNumberFormat="1" applyAlignment="1">
      <alignment horizontal="left"/>
    </xf>
    <xf numFmtId="0" fontId="10" fillId="4" borderId="37" xfId="3" applyFont="1" applyBorder="1" applyAlignment="1">
      <alignment horizontal="center" vertical="center"/>
    </xf>
    <xf numFmtId="0" fontId="10" fillId="4" borderId="35" xfId="3" applyFont="1" applyBorder="1" applyAlignment="1">
      <alignment horizontal="center" vertical="center"/>
    </xf>
    <xf numFmtId="0" fontId="10" fillId="4" borderId="38" xfId="3" applyFont="1" applyBorder="1" applyAlignment="1">
      <alignment horizontal="center" vertical="center"/>
    </xf>
    <xf numFmtId="0" fontId="10" fillId="4" borderId="34" xfId="3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 applyAlignment="1"/>
    <xf numFmtId="0" fontId="12" fillId="5" borderId="8" xfId="4" applyFont="1" applyBorder="1" applyAlignment="1">
      <alignment horizontal="center"/>
    </xf>
    <xf numFmtId="0" fontId="12" fillId="5" borderId="7" xfId="4" applyFont="1" applyBorder="1" applyAlignment="1">
      <alignment horizontal="center"/>
    </xf>
    <xf numFmtId="0" fontId="12" fillId="5" borderId="6" xfId="4" applyFont="1" applyBorder="1" applyAlignment="1">
      <alignment horizontal="center"/>
    </xf>
    <xf numFmtId="0" fontId="0" fillId="9" borderId="27" xfId="4" applyFont="1" applyFill="1" applyBorder="1" applyAlignment="1">
      <alignment horizontal="center"/>
    </xf>
    <xf numFmtId="0" fontId="1" fillId="9" borderId="28" xfId="4" applyFill="1" applyBorder="1" applyAlignment="1">
      <alignment horizontal="center"/>
    </xf>
    <xf numFmtId="0" fontId="1" fillId="9" borderId="29" xfId="4" applyFill="1" applyBorder="1" applyAlignment="1">
      <alignment horizontal="center"/>
    </xf>
    <xf numFmtId="0" fontId="12" fillId="9" borderId="8" xfId="4" applyFont="1" applyFill="1" applyBorder="1" applyAlignment="1">
      <alignment horizontal="center"/>
    </xf>
    <xf numFmtId="0" fontId="12" fillId="9" borderId="7" xfId="4" applyFont="1" applyFill="1" applyBorder="1" applyAlignment="1">
      <alignment horizontal="center"/>
    </xf>
    <xf numFmtId="0" fontId="12" fillId="9" borderId="6" xfId="4" applyFont="1" applyFill="1" applyBorder="1" applyAlignment="1">
      <alignment horizontal="center"/>
    </xf>
    <xf numFmtId="0" fontId="1" fillId="10" borderId="28" xfId="4" applyFill="1" applyBorder="1" applyAlignment="1">
      <alignment horizontal="center"/>
    </xf>
    <xf numFmtId="0" fontId="1" fillId="10" borderId="29" xfId="4" applyFill="1" applyBorder="1" applyAlignment="1">
      <alignment horizontal="center"/>
    </xf>
    <xf numFmtId="0" fontId="12" fillId="10" borderId="8" xfId="4" applyFont="1" applyFill="1" applyBorder="1" applyAlignment="1">
      <alignment horizontal="center"/>
    </xf>
    <xf numFmtId="0" fontId="12" fillId="10" borderId="7" xfId="4" applyFont="1" applyFill="1" applyBorder="1" applyAlignment="1">
      <alignment horizontal="center"/>
    </xf>
    <xf numFmtId="0" fontId="12" fillId="10" borderId="6" xfId="4" applyFont="1" applyFill="1" applyBorder="1" applyAlignment="1">
      <alignment horizontal="center"/>
    </xf>
    <xf numFmtId="0" fontId="0" fillId="5" borderId="27" xfId="4" applyFont="1" applyBorder="1" applyAlignment="1">
      <alignment horizontal="center"/>
    </xf>
    <xf numFmtId="0" fontId="1" fillId="5" borderId="28" xfId="4" applyBorder="1" applyAlignment="1">
      <alignment horizontal="center"/>
    </xf>
    <xf numFmtId="0" fontId="1" fillId="5" borderId="29" xfId="4" applyBorder="1" applyAlignment="1">
      <alignment horizontal="center"/>
    </xf>
    <xf numFmtId="0" fontId="8" fillId="7" borderId="8" xfId="5" applyFont="1" applyBorder="1" applyAlignment="1">
      <alignment horizontal="center" vertical="center" wrapText="1"/>
    </xf>
    <xf numFmtId="0" fontId="8" fillId="7" borderId="7" xfId="5" applyFont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 wrapText="1"/>
    </xf>
    <xf numFmtId="0" fontId="14" fillId="0" borderId="0" xfId="0" applyFont="1" applyAlignment="1">
      <alignment horizontal="justify"/>
    </xf>
    <xf numFmtId="0" fontId="0" fillId="0" borderId="0" xfId="0" applyAlignment="1"/>
    <xf numFmtId="0" fontId="14" fillId="0" borderId="0" xfId="0" applyFont="1" applyFill="1" applyBorder="1" applyAlignment="1">
      <alignment horizontal="justify"/>
    </xf>
    <xf numFmtId="0" fontId="13" fillId="0" borderId="0" xfId="0" applyFont="1" applyAlignment="1">
      <alignment horizontal="justify"/>
    </xf>
    <xf numFmtId="0" fontId="0" fillId="0" borderId="0" xfId="0" applyFont="1" applyAlignment="1"/>
    <xf numFmtId="0" fontId="0" fillId="10" borderId="28" xfId="4" applyFont="1" applyFill="1" applyBorder="1" applyAlignment="1">
      <alignment horizontal="center"/>
    </xf>
    <xf numFmtId="0" fontId="1" fillId="9" borderId="27" xfId="4" applyFill="1" applyBorder="1" applyAlignment="1">
      <alignment horizontal="center"/>
    </xf>
    <xf numFmtId="0" fontId="1" fillId="5" borderId="27" xfId="4" applyBorder="1" applyAlignment="1">
      <alignment horizontal="center"/>
    </xf>
    <xf numFmtId="0" fontId="1" fillId="5" borderId="8" xfId="4" applyBorder="1" applyAlignment="1">
      <alignment horizontal="center"/>
    </xf>
    <xf numFmtId="0" fontId="1" fillId="5" borderId="7" xfId="4" applyBorder="1" applyAlignment="1">
      <alignment horizontal="center"/>
    </xf>
    <xf numFmtId="0" fontId="1" fillId="5" borderId="6" xfId="4" applyBorder="1" applyAlignment="1">
      <alignment horizontal="center"/>
    </xf>
    <xf numFmtId="0" fontId="1" fillId="9" borderId="8" xfId="4" applyFill="1" applyBorder="1" applyAlignment="1">
      <alignment horizontal="center"/>
    </xf>
    <xf numFmtId="0" fontId="1" fillId="9" borderId="7" xfId="4" applyFill="1" applyBorder="1" applyAlignment="1">
      <alignment horizontal="center"/>
    </xf>
    <xf numFmtId="0" fontId="1" fillId="9" borderId="6" xfId="4" applyFill="1" applyBorder="1" applyAlignment="1">
      <alignment horizontal="center"/>
    </xf>
    <xf numFmtId="0" fontId="1" fillId="10" borderId="8" xfId="4" applyFill="1" applyBorder="1" applyAlignment="1">
      <alignment horizontal="center"/>
    </xf>
    <xf numFmtId="0" fontId="1" fillId="10" borderId="7" xfId="4" applyFill="1" applyBorder="1" applyAlignment="1">
      <alignment horizontal="center"/>
    </xf>
    <xf numFmtId="0" fontId="1" fillId="10" borderId="6" xfId="4" applyFill="1" applyBorder="1" applyAlignment="1">
      <alignment horizontal="center"/>
    </xf>
  </cellXfs>
  <cellStyles count="7">
    <cellStyle name="20% - Accent1" xfId="2" builtinId="30"/>
    <cellStyle name="20% - Accent4" xfId="5" builtinId="42"/>
    <cellStyle name="20% - Accent5" xfId="4" builtinId="46"/>
    <cellStyle name="60% - Accent5" xfId="6" builtinId="48"/>
    <cellStyle name="Accent5" xfId="3" builtinId="45"/>
    <cellStyle name="Input" xfId="1" builtinId="20"/>
    <cellStyle name="Normal" xfId="0" builtinId="0"/>
  </cellStyles>
  <dxfs count="14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>
      <selection activeCell="A13" sqref="A13"/>
    </sheetView>
  </sheetViews>
  <sheetFormatPr defaultRowHeight="14.4"/>
  <cols>
    <col min="1" max="1" width="13.44140625" style="2" customWidth="1"/>
    <col min="3" max="6" width="7.77734375" customWidth="1"/>
    <col min="7" max="19" width="8.5546875" customWidth="1"/>
    <col min="20" max="20" width="8.21875" customWidth="1"/>
  </cols>
  <sheetData>
    <row r="2" spans="1:8">
      <c r="B2" s="32" t="s">
        <v>17</v>
      </c>
      <c r="C2" s="87" t="s">
        <v>63</v>
      </c>
      <c r="D2" s="87"/>
      <c r="E2" s="87"/>
    </row>
    <row r="3" spans="1:8">
      <c r="B3" s="32" t="s">
        <v>66</v>
      </c>
      <c r="C3" s="88" t="s">
        <v>67</v>
      </c>
      <c r="D3" s="88"/>
      <c r="E3" s="88"/>
    </row>
    <row r="4" spans="1:8">
      <c r="A4" s="37"/>
    </row>
    <row r="5" spans="1:8" ht="15" thickBot="1">
      <c r="A5" s="40" t="s">
        <v>33</v>
      </c>
      <c r="B5" s="37"/>
      <c r="C5" s="37"/>
      <c r="D5" s="37"/>
      <c r="E5" s="37"/>
      <c r="F5" s="37"/>
    </row>
    <row r="6" spans="1:8" ht="70.95" customHeight="1">
      <c r="A6" s="91"/>
      <c r="B6" s="89" t="s">
        <v>12</v>
      </c>
      <c r="C6" s="42" t="s">
        <v>18</v>
      </c>
      <c r="D6" s="42" t="s">
        <v>30</v>
      </c>
      <c r="E6" s="42" t="s">
        <v>31</v>
      </c>
      <c r="F6" s="43" t="s">
        <v>32</v>
      </c>
    </row>
    <row r="7" spans="1:8" ht="16.05" customHeight="1">
      <c r="A7" s="92"/>
      <c r="B7" s="90"/>
      <c r="C7" s="75" t="s">
        <v>50</v>
      </c>
      <c r="D7" s="75" t="s">
        <v>51</v>
      </c>
      <c r="E7" s="75" t="s">
        <v>52</v>
      </c>
      <c r="F7" s="76" t="s">
        <v>53</v>
      </c>
    </row>
    <row r="8" spans="1:8" ht="16.05" customHeight="1">
      <c r="A8" s="44" t="s">
        <v>12</v>
      </c>
      <c r="B8" s="45">
        <f>SUM(C8:T8)</f>
        <v>0</v>
      </c>
      <c r="C8" s="73">
        <f>SUM(C9:C14)</f>
        <v>0</v>
      </c>
      <c r="D8" s="73">
        <f t="shared" ref="D8:F8" si="0">SUM(D9:D14)</f>
        <v>0</v>
      </c>
      <c r="E8" s="73">
        <f t="shared" si="0"/>
        <v>0</v>
      </c>
      <c r="F8" s="74">
        <f t="shared" si="0"/>
        <v>0</v>
      </c>
      <c r="G8" s="37"/>
      <c r="H8" s="37"/>
    </row>
    <row r="9" spans="1:8" ht="16.05" customHeight="1">
      <c r="A9" s="46" t="s">
        <v>68</v>
      </c>
      <c r="B9" s="45">
        <f t="shared" ref="B9:B14" si="1">SUM(C9:T9)</f>
        <v>0</v>
      </c>
      <c r="C9" s="71">
        <f>YE!$I$7</f>
        <v>0</v>
      </c>
      <c r="D9" s="71">
        <f>HT!$I$7</f>
        <v>0</v>
      </c>
      <c r="E9" s="71">
        <f>VK!$I$7</f>
        <v>0</v>
      </c>
      <c r="F9" s="79">
        <f>KVJ!$I$7</f>
        <v>0</v>
      </c>
      <c r="G9" s="2"/>
      <c r="H9" s="2"/>
    </row>
    <row r="10" spans="1:8" ht="16.05" customHeight="1">
      <c r="A10" s="46" t="s">
        <v>68</v>
      </c>
      <c r="B10" s="45">
        <f t="shared" si="1"/>
        <v>0</v>
      </c>
      <c r="C10" s="71">
        <f>YE!$I$15</f>
        <v>0</v>
      </c>
      <c r="D10" s="71">
        <f>HT!$I$15</f>
        <v>0</v>
      </c>
      <c r="E10" s="71">
        <f>VK!$I$15</f>
        <v>0</v>
      </c>
      <c r="F10" s="79">
        <f>KVJ!$I$15</f>
        <v>0</v>
      </c>
      <c r="G10" s="2"/>
      <c r="H10" s="2"/>
    </row>
    <row r="11" spans="1:8" ht="16.05" customHeight="1">
      <c r="A11" s="46" t="s">
        <v>68</v>
      </c>
      <c r="B11" s="45">
        <f t="shared" si="1"/>
        <v>0</v>
      </c>
      <c r="C11" s="71">
        <f>YE!$I$23</f>
        <v>0</v>
      </c>
      <c r="D11" s="71">
        <f>HT!$I$23</f>
        <v>0</v>
      </c>
      <c r="E11" s="71">
        <f>VK!$I$23</f>
        <v>0</v>
      </c>
      <c r="F11" s="79">
        <f>KVJ!$I$23</f>
        <v>0</v>
      </c>
      <c r="G11" s="2"/>
      <c r="H11" s="2"/>
    </row>
    <row r="12" spans="1:8" ht="16.05" customHeight="1">
      <c r="A12" s="46" t="s">
        <v>68</v>
      </c>
      <c r="B12" s="45">
        <f t="shared" si="1"/>
        <v>0</v>
      </c>
      <c r="C12" s="71">
        <f>YE!$I$31</f>
        <v>0</v>
      </c>
      <c r="D12" s="71">
        <f>HT!$I$31</f>
        <v>0</v>
      </c>
      <c r="E12" s="71">
        <f>VK!$I$31</f>
        <v>0</v>
      </c>
      <c r="F12" s="79">
        <f>KVJ!$I$31</f>
        <v>0</v>
      </c>
      <c r="G12" s="2"/>
      <c r="H12" s="2"/>
    </row>
    <row r="13" spans="1:8" ht="16.05" customHeight="1">
      <c r="A13" s="46" t="s">
        <v>68</v>
      </c>
      <c r="B13" s="45">
        <f t="shared" si="1"/>
        <v>0</v>
      </c>
      <c r="C13" s="71">
        <f>YE!$I$39</f>
        <v>0</v>
      </c>
      <c r="D13" s="71">
        <f>HT!$I$39</f>
        <v>0</v>
      </c>
      <c r="E13" s="71">
        <f>VK!$I$39</f>
        <v>0</v>
      </c>
      <c r="F13" s="79">
        <f>KVJ!$I$39</f>
        <v>0</v>
      </c>
      <c r="G13" s="2"/>
      <c r="H13" s="2"/>
    </row>
    <row r="14" spans="1:8" ht="16.05" customHeight="1" thickBot="1">
      <c r="A14" s="47" t="s">
        <v>68</v>
      </c>
      <c r="B14" s="48">
        <f t="shared" si="1"/>
        <v>0</v>
      </c>
      <c r="C14" s="72">
        <f>YE!$I$47</f>
        <v>0</v>
      </c>
      <c r="D14" s="72">
        <f>HT!$I$47</f>
        <v>0</v>
      </c>
      <c r="E14" s="72">
        <f>VK!$I$47</f>
        <v>0</v>
      </c>
      <c r="F14" s="80">
        <f>KVJ!$I$47</f>
        <v>0</v>
      </c>
      <c r="G14" s="2"/>
      <c r="H14" s="2"/>
    </row>
    <row r="15" spans="1:8" ht="16.05" customHeight="1" thickBot="1">
      <c r="A15" s="47" t="s">
        <v>68</v>
      </c>
      <c r="B15" s="48">
        <f t="shared" ref="B15" si="2">SUM(C15:T15)</f>
        <v>0</v>
      </c>
      <c r="C15" s="72">
        <f>YE!$I$47</f>
        <v>0</v>
      </c>
      <c r="D15" s="72">
        <f>HT!$I$47</f>
        <v>0</v>
      </c>
      <c r="E15" s="72">
        <f>VK!$I$47</f>
        <v>0</v>
      </c>
      <c r="F15" s="80">
        <f>KVJ!$I$47</f>
        <v>0</v>
      </c>
      <c r="G15" s="38"/>
      <c r="H15" s="38"/>
    </row>
    <row r="16" spans="1:8">
      <c r="A16" s="31"/>
    </row>
    <row r="17" spans="1:1">
      <c r="A17" s="31"/>
    </row>
    <row r="18" spans="1:1">
      <c r="A18" s="31"/>
    </row>
    <row r="19" spans="1:1">
      <c r="A19" s="31"/>
    </row>
    <row r="20" spans="1:1">
      <c r="A20" s="31"/>
    </row>
  </sheetData>
  <mergeCells count="4">
    <mergeCell ref="C2:E2"/>
    <mergeCell ref="C3:E3"/>
    <mergeCell ref="B6:B7"/>
    <mergeCell ref="A6:A7"/>
  </mergeCells>
  <conditionalFormatting sqref="B9:B14">
    <cfRule type="cellIs" dxfId="145" priority="5" operator="greaterThan">
      <formula>12</formula>
    </cfRule>
    <cfRule type="cellIs" dxfId="144" priority="6" operator="greaterThan">
      <formula>11</formula>
    </cfRule>
  </conditionalFormatting>
  <conditionalFormatting sqref="C8:F14">
    <cfRule type="cellIs" dxfId="143" priority="4" operator="greaterThan">
      <formula>0</formula>
    </cfRule>
  </conditionalFormatting>
  <conditionalFormatting sqref="B15">
    <cfRule type="cellIs" dxfId="142" priority="2" operator="greaterThan">
      <formula>12</formula>
    </cfRule>
    <cfRule type="cellIs" dxfId="141" priority="3" operator="greaterThan">
      <formula>11</formula>
    </cfRule>
  </conditionalFormatting>
  <conditionalFormatting sqref="C15:F15">
    <cfRule type="cellIs" dxfId="140" priority="1" operator="greaterThan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62"/>
  <sheetViews>
    <sheetView topLeftCell="AT1" zoomScale="70" zoomScaleNormal="70" workbookViewId="0">
      <pane ySplit="6" topLeftCell="A56" activePane="bottomLeft" state="frozen"/>
      <selection pane="bottomLeft" activeCell="AV6" sqref="AV6"/>
    </sheetView>
  </sheetViews>
  <sheetFormatPr defaultRowHeight="14.4"/>
  <cols>
    <col min="1" max="1" width="5.88671875" customWidth="1"/>
    <col min="2" max="9" width="11.5546875" customWidth="1"/>
    <col min="10" max="10" width="2" customWidth="1"/>
    <col min="11" max="11" width="14.77734375" style="38" customWidth="1"/>
    <col min="12" max="18" width="7.44140625" style="38" customWidth="1"/>
    <col min="19" max="19" width="2.44140625" style="38" customWidth="1"/>
    <col min="20" max="20" width="14.6640625" customWidth="1"/>
    <col min="28" max="28" width="2.6640625" customWidth="1"/>
    <col min="29" max="29" width="14.88671875" customWidth="1"/>
    <col min="35" max="35" width="2.5546875" customWidth="1"/>
    <col min="36" max="36" width="15.109375" customWidth="1"/>
    <col min="43" max="43" width="2.44140625" customWidth="1"/>
    <col min="44" max="44" width="15.21875" customWidth="1"/>
    <col min="51" max="51" width="2.33203125" customWidth="1"/>
    <col min="52" max="52" width="14.6640625" customWidth="1"/>
    <col min="53" max="53" width="9" customWidth="1"/>
    <col min="58" max="58" width="3.109375" customWidth="1"/>
    <col min="59" max="59" width="15" customWidth="1"/>
    <col min="60" max="60" width="8.77734375" customWidth="1"/>
    <col min="61" max="61" width="8.88671875" customWidth="1"/>
    <col min="66" max="66" width="2.77734375" customWidth="1"/>
    <col min="67" max="67" width="14.77734375" customWidth="1"/>
    <col min="68" max="68" width="9" customWidth="1"/>
    <col min="73" max="73" width="2.6640625" customWidth="1"/>
    <col min="74" max="74" width="14.88671875" customWidth="1"/>
    <col min="75" max="75" width="9.44140625" customWidth="1"/>
    <col min="76" max="76" width="8.33203125" customWidth="1"/>
  </cols>
  <sheetData>
    <row r="1" spans="1:78" ht="18.600000000000001" thickBot="1">
      <c r="B1" s="32" t="s">
        <v>17</v>
      </c>
      <c r="C1" s="41" t="str">
        <f>Koond!$C$2</f>
        <v>Xxxx Xxxxxx</v>
      </c>
      <c r="K1" s="51" t="s">
        <v>36</v>
      </c>
      <c r="L1" s="51"/>
      <c r="M1" s="51"/>
      <c r="N1" s="51"/>
      <c r="O1" s="51"/>
      <c r="P1" s="51"/>
      <c r="Q1" s="51"/>
      <c r="R1" s="51"/>
      <c r="S1" s="51"/>
      <c r="T1" s="51"/>
      <c r="U1" s="51"/>
      <c r="AJ1" s="51" t="s">
        <v>36</v>
      </c>
      <c r="BG1" s="51" t="s">
        <v>36</v>
      </c>
      <c r="BH1" s="51"/>
      <c r="BI1" s="51"/>
    </row>
    <row r="2" spans="1:78" ht="16.05" customHeight="1" thickBot="1">
      <c r="K2" s="95" t="s">
        <v>46</v>
      </c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7"/>
      <c r="AJ2" s="101" t="s">
        <v>48</v>
      </c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3"/>
      <c r="BG2" s="106" t="s">
        <v>49</v>
      </c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8"/>
    </row>
    <row r="3" spans="1:78" ht="16.05" customHeight="1" thickBot="1">
      <c r="K3" s="29" t="s">
        <v>16</v>
      </c>
      <c r="L3" s="109" t="s">
        <v>19</v>
      </c>
      <c r="M3" s="110"/>
      <c r="N3" s="110"/>
      <c r="O3" s="110"/>
      <c r="P3" s="110"/>
      <c r="Q3" s="110"/>
      <c r="R3" s="111"/>
      <c r="T3" s="29" t="s">
        <v>16</v>
      </c>
      <c r="U3" s="109" t="s">
        <v>23</v>
      </c>
      <c r="V3" s="110"/>
      <c r="W3" s="110"/>
      <c r="X3" s="110"/>
      <c r="Y3" s="110"/>
      <c r="Z3" s="110"/>
      <c r="AA3" s="111"/>
      <c r="AB3" s="38"/>
      <c r="AC3" s="29" t="s">
        <v>16</v>
      </c>
      <c r="AD3" s="109" t="s">
        <v>47</v>
      </c>
      <c r="AE3" s="110"/>
      <c r="AF3" s="110"/>
      <c r="AG3" s="110"/>
      <c r="AH3" s="111"/>
      <c r="AJ3" s="56" t="s">
        <v>16</v>
      </c>
      <c r="AK3" s="98" t="s">
        <v>19</v>
      </c>
      <c r="AL3" s="99"/>
      <c r="AM3" s="99"/>
      <c r="AN3" s="99"/>
      <c r="AO3" s="99"/>
      <c r="AP3" s="100"/>
      <c r="AQ3" s="38"/>
      <c r="AR3" s="56" t="s">
        <v>16</v>
      </c>
      <c r="AS3" s="98" t="s">
        <v>23</v>
      </c>
      <c r="AT3" s="99"/>
      <c r="AU3" s="99"/>
      <c r="AV3" s="99"/>
      <c r="AW3" s="99"/>
      <c r="AX3" s="100"/>
      <c r="AY3" s="38"/>
      <c r="AZ3" s="56" t="s">
        <v>16</v>
      </c>
      <c r="BA3" s="84"/>
      <c r="BB3" s="98" t="s">
        <v>24</v>
      </c>
      <c r="BC3" s="99"/>
      <c r="BD3" s="99"/>
      <c r="BE3" s="100"/>
      <c r="BG3" s="63" t="s">
        <v>16</v>
      </c>
      <c r="BH3" s="83"/>
      <c r="BI3" s="83"/>
      <c r="BJ3" s="104" t="str">
        <f>AK3</f>
        <v xml:space="preserve">Hoonete ehitus </v>
      </c>
      <c r="BK3" s="104"/>
      <c r="BL3" s="104"/>
      <c r="BM3" s="105"/>
      <c r="BN3" s="38"/>
      <c r="BO3" s="63" t="s">
        <v>16</v>
      </c>
      <c r="BP3" s="85"/>
      <c r="BQ3" s="104" t="str">
        <f>AS3</f>
        <v xml:space="preserve">Sadamaehitus </v>
      </c>
      <c r="BR3" s="104"/>
      <c r="BS3" s="104"/>
      <c r="BT3" s="105"/>
      <c r="BV3" s="63" t="s">
        <v>16</v>
      </c>
      <c r="BW3" s="83"/>
      <c r="BX3" s="83"/>
      <c r="BY3" s="104" t="str">
        <f>BB3</f>
        <v xml:space="preserve">Geotehnika </v>
      </c>
      <c r="BZ3" s="105"/>
    </row>
    <row r="4" spans="1:78" ht="19.05" customHeight="1" thickBot="1">
      <c r="A4" s="114" t="s">
        <v>0</v>
      </c>
      <c r="B4" s="117" t="s">
        <v>1</v>
      </c>
      <c r="C4" s="118"/>
      <c r="D4" s="118"/>
      <c r="E4" s="118"/>
      <c r="F4" s="119"/>
      <c r="G4" s="117" t="s">
        <v>2</v>
      </c>
      <c r="H4" s="118"/>
      <c r="I4" s="119"/>
      <c r="K4" s="52" t="s">
        <v>35</v>
      </c>
      <c r="L4" s="4">
        <f>VLOOKUP($K4,$K$57:$R$61,L56+1)</f>
        <v>20</v>
      </c>
      <c r="M4" s="4">
        <f t="shared" ref="M4:R4" si="0">VLOOKUP($K4,$K$57:$R$61,M56+1)</f>
        <v>15</v>
      </c>
      <c r="N4" s="4">
        <f t="shared" si="0"/>
        <v>20</v>
      </c>
      <c r="O4" s="4">
        <f t="shared" si="0"/>
        <v>15</v>
      </c>
      <c r="P4" s="4">
        <f t="shared" si="0"/>
        <v>30</v>
      </c>
      <c r="Q4" s="4">
        <f t="shared" si="0"/>
        <v>15</v>
      </c>
      <c r="R4" s="4">
        <f t="shared" si="0"/>
        <v>20</v>
      </c>
      <c r="T4" s="52" t="str">
        <f>K4</f>
        <v>Erijuht</v>
      </c>
      <c r="U4" s="4">
        <f>VLOOKUP($T4,$T$57:$AA$61,U56+1)</f>
        <v>20</v>
      </c>
      <c r="V4" s="4">
        <f t="shared" ref="V4:Z4" si="1">VLOOKUP($T4,$T$57:$AA$61,V56+1)</f>
        <v>15</v>
      </c>
      <c r="W4" s="4">
        <f t="shared" si="1"/>
        <v>20</v>
      </c>
      <c r="X4" s="4">
        <f t="shared" si="1"/>
        <v>15</v>
      </c>
      <c r="Y4" s="4">
        <f t="shared" si="1"/>
        <v>30</v>
      </c>
      <c r="Z4" s="4">
        <f t="shared" si="1"/>
        <v>15</v>
      </c>
      <c r="AA4" s="4">
        <f>VLOOKUP($T4,$T$57:$AA$61,AA56+1)</f>
        <v>20</v>
      </c>
      <c r="AB4" s="38"/>
      <c r="AC4" s="52" t="str">
        <f>T4</f>
        <v>Erijuht</v>
      </c>
      <c r="AD4" s="4">
        <f>VLOOKUP($AC4,$AC$57:$AH$61,AD56+1)</f>
        <v>20</v>
      </c>
      <c r="AE4" s="4">
        <f t="shared" ref="AE4:AH4" si="2">VLOOKUP($AC4,$AC$57:$AH$61,AE56+1)</f>
        <v>30</v>
      </c>
      <c r="AF4" s="4">
        <f t="shared" si="2"/>
        <v>20</v>
      </c>
      <c r="AG4" s="4">
        <f t="shared" si="2"/>
        <v>30</v>
      </c>
      <c r="AH4" s="4">
        <f t="shared" si="2"/>
        <v>20</v>
      </c>
      <c r="AJ4" s="52" t="str">
        <f>AC4</f>
        <v>Erijuht</v>
      </c>
      <c r="AK4" s="4">
        <f>VLOOKUP($AJ4,$AJ$57:$AP$61,AK56+1)</f>
        <v>20</v>
      </c>
      <c r="AL4" s="4">
        <f>VLOOKUP($AJ4,$AJ$57:$AP$61,AL56+1)</f>
        <v>15</v>
      </c>
      <c r="AM4" s="4">
        <f>VLOOKUP($AJ4,$AJ$57:$AP$61,AM56+1)</f>
        <v>20</v>
      </c>
      <c r="AN4" s="4">
        <f>VLOOKUP($AJ4,$AJ$57:$AP$61,AN56+1)</f>
        <v>15</v>
      </c>
      <c r="AO4" s="4">
        <f t="shared" ref="AO4:AP4" si="3">VLOOKUP($AJ4,$AJ$57:$AP$61,AO56+1)</f>
        <v>30</v>
      </c>
      <c r="AP4" s="4">
        <f t="shared" si="3"/>
        <v>15</v>
      </c>
      <c r="AQ4" s="38"/>
      <c r="AR4" s="52" t="str">
        <f>AJ4</f>
        <v>Erijuht</v>
      </c>
      <c r="AS4" s="4">
        <f>VLOOKUP($AR4,$AR$57:$AX$61,AS56+1)</f>
        <v>20</v>
      </c>
      <c r="AT4" s="4">
        <f t="shared" ref="AT4:AX4" si="4">VLOOKUP($AR4,$AR$57:$AX$61,AT56+1)</f>
        <v>15</v>
      </c>
      <c r="AU4" s="4">
        <f t="shared" si="4"/>
        <v>20</v>
      </c>
      <c r="AV4" s="4">
        <f t="shared" si="4"/>
        <v>15</v>
      </c>
      <c r="AW4" s="4">
        <f t="shared" si="4"/>
        <v>30</v>
      </c>
      <c r="AX4" s="4">
        <f t="shared" si="4"/>
        <v>15</v>
      </c>
      <c r="AY4" s="38"/>
      <c r="AZ4" s="52" t="str">
        <f>AR4</f>
        <v>Erijuht</v>
      </c>
      <c r="BA4" s="4">
        <f>VLOOKUP($AZ4,$AZ$57:$BE$61,BA56+1)</f>
        <v>20</v>
      </c>
      <c r="BB4" s="4">
        <f>VLOOKUP($AZ4,$AZ$57:$BE$61,BB56+1)</f>
        <v>15</v>
      </c>
      <c r="BC4" s="4">
        <f t="shared" ref="BC4:BE4" si="5">VLOOKUP($AZ4,$AZ$57:$BE$61,BC56+1)</f>
        <v>30</v>
      </c>
      <c r="BD4" s="4">
        <f t="shared" si="5"/>
        <v>20</v>
      </c>
      <c r="BE4" s="4">
        <f t="shared" si="5"/>
        <v>30</v>
      </c>
      <c r="BG4" s="52" t="str">
        <f>AZ4</f>
        <v>Erijuht</v>
      </c>
      <c r="BH4" s="4">
        <f>VLOOKUP($BG4,$BG$57:$BM$61,BH56+1)</f>
        <v>20</v>
      </c>
      <c r="BI4" s="4">
        <f>VLOOKUP($BG4,$BG$57:$BM$61,BI56+1)</f>
        <v>15</v>
      </c>
      <c r="BJ4" s="4">
        <f>VLOOKUP($BG4,$BG$57:$BM$61,BJ56+1)</f>
        <v>15</v>
      </c>
      <c r="BK4" s="4">
        <f t="shared" ref="BK4:BM4" si="6">VLOOKUP($BG4,$BG$57:$BM$61,BK56+1)</f>
        <v>30</v>
      </c>
      <c r="BL4" s="4">
        <f t="shared" si="6"/>
        <v>15</v>
      </c>
      <c r="BM4" s="4">
        <f t="shared" si="6"/>
        <v>20</v>
      </c>
      <c r="BN4" s="38"/>
      <c r="BO4" s="52" t="str">
        <f>BG4</f>
        <v>Erijuht</v>
      </c>
      <c r="BP4" s="4">
        <f>VLOOKUP($BO4,$BO$57:$BT$61,BP56+1)</f>
        <v>15</v>
      </c>
      <c r="BQ4" s="4">
        <f>VLOOKUP($BO4,$BO$57:$BT$61,BQ56+1)</f>
        <v>15</v>
      </c>
      <c r="BR4" s="4">
        <f t="shared" ref="BR4:BT4" si="7">VLOOKUP($BO4,$BO$57:$BT$61,BR56+1)</f>
        <v>30</v>
      </c>
      <c r="BS4" s="4">
        <f t="shared" si="7"/>
        <v>15</v>
      </c>
      <c r="BT4" s="4">
        <f t="shared" si="7"/>
        <v>20</v>
      </c>
      <c r="BV4" s="52" t="str">
        <f>BO4</f>
        <v>Erijuht</v>
      </c>
      <c r="BW4" s="4">
        <f>VLOOKUP($BV4,$BV$57:$BZ$61,BW56+1)</f>
        <v>20</v>
      </c>
      <c r="BX4" s="4">
        <f>VLOOKUP($BV4,$BV$57:$BZ$61,BX56+1)</f>
        <v>15</v>
      </c>
      <c r="BY4" s="4">
        <f>VLOOKUP($BV4,$BV$57:$BZ$61,BY56+1)</f>
        <v>30</v>
      </c>
      <c r="BZ4" s="4">
        <f>VLOOKUP($BV4,$BV$57:$BZ$61,BZ56+1)</f>
        <v>30</v>
      </c>
    </row>
    <row r="5" spans="1:78" ht="79.95" customHeight="1" thickBot="1">
      <c r="A5" s="115"/>
      <c r="B5" s="114" t="s">
        <v>6</v>
      </c>
      <c r="C5" s="114" t="s">
        <v>3</v>
      </c>
      <c r="D5" s="114" t="s">
        <v>4</v>
      </c>
      <c r="E5" s="114" t="s">
        <v>10</v>
      </c>
      <c r="F5" s="114" t="s">
        <v>7</v>
      </c>
      <c r="G5" s="114" t="s">
        <v>5</v>
      </c>
      <c r="H5" s="114" t="s">
        <v>9</v>
      </c>
      <c r="I5" s="1" t="s">
        <v>8</v>
      </c>
      <c r="K5" s="3" t="s">
        <v>12</v>
      </c>
      <c r="L5" s="50" t="s">
        <v>37</v>
      </c>
      <c r="M5" s="50" t="s">
        <v>14</v>
      </c>
      <c r="N5" s="50" t="s">
        <v>20</v>
      </c>
      <c r="O5" s="50" t="s">
        <v>21</v>
      </c>
      <c r="P5" s="50" t="s">
        <v>39</v>
      </c>
      <c r="Q5" s="50" t="s">
        <v>38</v>
      </c>
      <c r="R5" s="50" t="s">
        <v>22</v>
      </c>
      <c r="T5" s="3" t="s">
        <v>12</v>
      </c>
      <c r="U5" s="50" t="s">
        <v>37</v>
      </c>
      <c r="V5" s="50" t="s">
        <v>14</v>
      </c>
      <c r="W5" s="50" t="s">
        <v>20</v>
      </c>
      <c r="X5" s="50" t="s">
        <v>21</v>
      </c>
      <c r="Y5" s="50" t="s">
        <v>39</v>
      </c>
      <c r="Z5" s="50" t="s">
        <v>38</v>
      </c>
      <c r="AA5" s="50" t="s">
        <v>22</v>
      </c>
      <c r="AB5" s="38"/>
      <c r="AC5" s="3" t="s">
        <v>12</v>
      </c>
      <c r="AD5" s="50" t="s">
        <v>13</v>
      </c>
      <c r="AE5" s="50" t="s">
        <v>25</v>
      </c>
      <c r="AF5" s="50" t="s">
        <v>20</v>
      </c>
      <c r="AG5" s="50" t="s">
        <v>15</v>
      </c>
      <c r="AH5" s="50" t="s">
        <v>22</v>
      </c>
      <c r="AJ5" s="57" t="s">
        <v>12</v>
      </c>
      <c r="AK5" s="58" t="s">
        <v>37</v>
      </c>
      <c r="AL5" s="58" t="s">
        <v>14</v>
      </c>
      <c r="AM5" s="58" t="s">
        <v>20</v>
      </c>
      <c r="AN5" s="58" t="s">
        <v>21</v>
      </c>
      <c r="AO5" s="58" t="s">
        <v>39</v>
      </c>
      <c r="AP5" s="58" t="s">
        <v>38</v>
      </c>
      <c r="AQ5" s="38"/>
      <c r="AR5" s="57" t="s">
        <v>12</v>
      </c>
      <c r="AS5" s="58" t="s">
        <v>37</v>
      </c>
      <c r="AT5" s="58" t="s">
        <v>14</v>
      </c>
      <c r="AU5" s="58" t="s">
        <v>20</v>
      </c>
      <c r="AV5" s="58" t="s">
        <v>21</v>
      </c>
      <c r="AW5" s="58" t="s">
        <v>39</v>
      </c>
      <c r="AX5" s="58" t="s">
        <v>38</v>
      </c>
      <c r="AY5" s="38"/>
      <c r="AZ5" s="57" t="s">
        <v>12</v>
      </c>
      <c r="BA5" s="58" t="s">
        <v>37</v>
      </c>
      <c r="BB5" s="58" t="s">
        <v>14</v>
      </c>
      <c r="BC5" s="58" t="s">
        <v>25</v>
      </c>
      <c r="BD5" s="58" t="s">
        <v>20</v>
      </c>
      <c r="BE5" s="58" t="s">
        <v>39</v>
      </c>
      <c r="BG5" s="65" t="s">
        <v>12</v>
      </c>
      <c r="BH5" s="65" t="s">
        <v>37</v>
      </c>
      <c r="BI5" s="65" t="s">
        <v>14</v>
      </c>
      <c r="BJ5" s="66" t="s">
        <v>21</v>
      </c>
      <c r="BK5" s="66" t="s">
        <v>39</v>
      </c>
      <c r="BL5" s="66" t="s">
        <v>38</v>
      </c>
      <c r="BM5" s="66" t="s">
        <v>20</v>
      </c>
      <c r="BN5" s="38"/>
      <c r="BO5" s="65" t="s">
        <v>12</v>
      </c>
      <c r="BP5" s="65" t="s">
        <v>14</v>
      </c>
      <c r="BQ5" s="66" t="s">
        <v>21</v>
      </c>
      <c r="BR5" s="66" t="s">
        <v>39</v>
      </c>
      <c r="BS5" s="66" t="s">
        <v>38</v>
      </c>
      <c r="BT5" s="66" t="s">
        <v>20</v>
      </c>
      <c r="BV5" s="65" t="s">
        <v>12</v>
      </c>
      <c r="BW5" s="65" t="s">
        <v>37</v>
      </c>
      <c r="BX5" s="65" t="s">
        <v>14</v>
      </c>
      <c r="BY5" s="66" t="s">
        <v>25</v>
      </c>
      <c r="BZ5" s="66" t="s">
        <v>39</v>
      </c>
    </row>
    <row r="6" spans="1:78" ht="14.55" customHeight="1" thickBot="1">
      <c r="A6" s="116"/>
      <c r="B6" s="116"/>
      <c r="C6" s="116"/>
      <c r="D6" s="116"/>
      <c r="E6" s="116"/>
      <c r="F6" s="116"/>
      <c r="G6" s="116"/>
      <c r="H6" s="116"/>
      <c r="I6" s="34">
        <f>SUM(I7,I15,I23,I31,I47)</f>
        <v>0</v>
      </c>
      <c r="J6" s="5"/>
      <c r="K6" s="6">
        <f>SUM(K7,K15,K23,K31,K47)</f>
        <v>0</v>
      </c>
      <c r="L6" s="6">
        <f>SUM(L7,L15,L23,L31,L39,L47)</f>
        <v>0</v>
      </c>
      <c r="M6" s="6">
        <f t="shared" ref="M6:R6" si="8">SUM(M7,M15,M23,M31,M39,M47)</f>
        <v>0</v>
      </c>
      <c r="N6" s="6">
        <f t="shared" si="8"/>
        <v>0</v>
      </c>
      <c r="O6" s="6">
        <f t="shared" si="8"/>
        <v>0</v>
      </c>
      <c r="P6" s="6">
        <f t="shared" si="8"/>
        <v>0</v>
      </c>
      <c r="Q6" s="6">
        <f t="shared" si="8"/>
        <v>0</v>
      </c>
      <c r="R6" s="6">
        <f t="shared" si="8"/>
        <v>0</v>
      </c>
      <c r="S6" s="7"/>
      <c r="T6" s="6">
        <f>SUM(T7,T15,T23,T31,T47)</f>
        <v>0</v>
      </c>
      <c r="U6" s="6">
        <f t="shared" ref="U6:AA6" si="9">SUM(U7,U15,U23,U31,U39,U47)</f>
        <v>0</v>
      </c>
      <c r="V6" s="6">
        <f t="shared" si="9"/>
        <v>0</v>
      </c>
      <c r="W6" s="6">
        <f t="shared" si="9"/>
        <v>0</v>
      </c>
      <c r="X6" s="6">
        <f t="shared" si="9"/>
        <v>0</v>
      </c>
      <c r="Y6" s="6">
        <f t="shared" si="9"/>
        <v>0</v>
      </c>
      <c r="Z6" s="6">
        <f t="shared" si="9"/>
        <v>0</v>
      </c>
      <c r="AA6" s="6">
        <f t="shared" si="9"/>
        <v>0</v>
      </c>
      <c r="AB6" s="7"/>
      <c r="AC6" s="6">
        <f>SUM(AC7,AC15,AC23,AC31,AC47)</f>
        <v>0</v>
      </c>
      <c r="AD6" s="6">
        <f t="shared" ref="AD6:AH6" si="10">SUM(AD7,AD15,AD23,AD31,AD39,AD47)</f>
        <v>0</v>
      </c>
      <c r="AE6" s="6">
        <f t="shared" si="10"/>
        <v>0</v>
      </c>
      <c r="AF6" s="6">
        <f t="shared" si="10"/>
        <v>0</v>
      </c>
      <c r="AG6" s="6">
        <f t="shared" si="10"/>
        <v>0</v>
      </c>
      <c r="AH6" s="6">
        <f t="shared" si="10"/>
        <v>0</v>
      </c>
      <c r="AJ6" s="59">
        <f>SUM(AJ7,AJ15,AJ23,AJ31,AJ47)</f>
        <v>0</v>
      </c>
      <c r="AK6" s="6">
        <f t="shared" ref="AK6:AP6" si="11">SUM(AK7,AK15,AK23,AK31,AK39,AK47)</f>
        <v>0</v>
      </c>
      <c r="AL6" s="6">
        <f t="shared" si="11"/>
        <v>0</v>
      </c>
      <c r="AM6" s="6">
        <f t="shared" si="11"/>
        <v>0</v>
      </c>
      <c r="AN6" s="6">
        <f t="shared" si="11"/>
        <v>0</v>
      </c>
      <c r="AO6" s="6">
        <f t="shared" si="11"/>
        <v>0</v>
      </c>
      <c r="AP6" s="6">
        <f t="shared" si="11"/>
        <v>0</v>
      </c>
      <c r="AQ6" s="7"/>
      <c r="AR6" s="59">
        <f>SUM(AR7,AR15,AR23,AR31,AR47)</f>
        <v>0</v>
      </c>
      <c r="AS6" s="6">
        <f t="shared" ref="AS6:AX6" si="12">SUM(AS7,AS15,AS23,AS31,AS39,AS47)</f>
        <v>0</v>
      </c>
      <c r="AT6" s="6">
        <f t="shared" si="12"/>
        <v>0</v>
      </c>
      <c r="AU6" s="6">
        <f t="shared" si="12"/>
        <v>0</v>
      </c>
      <c r="AV6" s="6">
        <f t="shared" si="12"/>
        <v>0</v>
      </c>
      <c r="AW6" s="6">
        <f t="shared" si="12"/>
        <v>0</v>
      </c>
      <c r="AX6" s="6">
        <f t="shared" si="12"/>
        <v>0</v>
      </c>
      <c r="AY6" s="7"/>
      <c r="AZ6" s="59">
        <f>SUM(AZ7,AZ15,AZ23,AZ31,AZ47)</f>
        <v>0</v>
      </c>
      <c r="BA6" s="6">
        <f t="shared" ref="BA6:BE6" si="13">SUM(BA7,BA15,BA23,BA31,BA39,BA47)</f>
        <v>0</v>
      </c>
      <c r="BB6" s="6">
        <f t="shared" si="13"/>
        <v>0</v>
      </c>
      <c r="BC6" s="6">
        <f t="shared" si="13"/>
        <v>0</v>
      </c>
      <c r="BD6" s="6">
        <f t="shared" si="13"/>
        <v>0</v>
      </c>
      <c r="BE6" s="6">
        <f t="shared" si="13"/>
        <v>0</v>
      </c>
      <c r="BG6" s="67">
        <f>SUM(BG7,BG15,BG23,BG31,BG47)</f>
        <v>0</v>
      </c>
      <c r="BH6" s="6">
        <f t="shared" ref="BH6:BM6" si="14">SUM(BH7,BH15,BH23,BH31,BH39,BH47)</f>
        <v>0</v>
      </c>
      <c r="BI6" s="6">
        <f t="shared" si="14"/>
        <v>0</v>
      </c>
      <c r="BJ6" s="6">
        <f t="shared" si="14"/>
        <v>0</v>
      </c>
      <c r="BK6" s="6">
        <f t="shared" si="14"/>
        <v>0</v>
      </c>
      <c r="BL6" s="6">
        <f t="shared" si="14"/>
        <v>0</v>
      </c>
      <c r="BM6" s="6">
        <f t="shared" si="14"/>
        <v>0</v>
      </c>
      <c r="BN6" s="7"/>
      <c r="BO6" s="67">
        <f>SUM(BO7,BO15,BO23,BO31,BO47)</f>
        <v>0</v>
      </c>
      <c r="BP6" s="6">
        <f t="shared" ref="BP6:BT6" si="15">SUM(BP7,BP15,BP23,BP31,BP39,BP47)</f>
        <v>0</v>
      </c>
      <c r="BQ6" s="6">
        <f t="shared" si="15"/>
        <v>0</v>
      </c>
      <c r="BR6" s="6">
        <f t="shared" si="15"/>
        <v>0</v>
      </c>
      <c r="BS6" s="6">
        <f t="shared" si="15"/>
        <v>0</v>
      </c>
      <c r="BT6" s="6">
        <f t="shared" si="15"/>
        <v>0</v>
      </c>
      <c r="BV6" s="67">
        <f>SUM(BV7,BV15,BV23,BV31,BV47)</f>
        <v>0</v>
      </c>
      <c r="BW6" s="6">
        <f t="shared" ref="BW6:BZ6" si="16">SUM(BW7,BW15,BW23,BW31,BW39,BW47)</f>
        <v>0</v>
      </c>
      <c r="BX6" s="6">
        <f t="shared" si="16"/>
        <v>0</v>
      </c>
      <c r="BY6" s="6">
        <f t="shared" si="16"/>
        <v>0</v>
      </c>
      <c r="BZ6" s="6">
        <f t="shared" si="16"/>
        <v>0</v>
      </c>
    </row>
    <row r="7" spans="1:78" ht="16.05" customHeight="1" thickBot="1">
      <c r="A7" s="112" t="str">
        <f>CONCATENATE("Aasta ",Koond!$A$9)</f>
        <v>Aasta 20yy</v>
      </c>
      <c r="B7" s="113"/>
      <c r="C7" s="113"/>
      <c r="D7" s="113"/>
      <c r="E7" s="113"/>
      <c r="F7" s="113"/>
      <c r="G7" s="113"/>
      <c r="H7" s="113"/>
      <c r="I7" s="33">
        <f>SUM(I8:I14)</f>
        <v>0</v>
      </c>
      <c r="J7" s="5"/>
      <c r="K7" s="23">
        <f>SUM(K8:K14)</f>
        <v>0</v>
      </c>
      <c r="L7" s="23">
        <f t="shared" ref="L7:R7" si="17">SUM(L8:L14)</f>
        <v>0</v>
      </c>
      <c r="M7" s="23">
        <f t="shared" si="17"/>
        <v>0</v>
      </c>
      <c r="N7" s="23">
        <f t="shared" si="17"/>
        <v>0</v>
      </c>
      <c r="O7" s="23">
        <f t="shared" si="17"/>
        <v>0</v>
      </c>
      <c r="P7" s="23">
        <f t="shared" si="17"/>
        <v>0</v>
      </c>
      <c r="Q7" s="23">
        <f t="shared" si="17"/>
        <v>0</v>
      </c>
      <c r="R7" s="23">
        <f t="shared" si="17"/>
        <v>0</v>
      </c>
      <c r="S7" s="7"/>
      <c r="T7" s="23">
        <f>SUM(T8:T14)</f>
        <v>0</v>
      </c>
      <c r="U7" s="23">
        <f t="shared" ref="U7:AA7" si="18">SUM(U8:U14)</f>
        <v>0</v>
      </c>
      <c r="V7" s="23">
        <f t="shared" si="18"/>
        <v>0</v>
      </c>
      <c r="W7" s="23">
        <f t="shared" si="18"/>
        <v>0</v>
      </c>
      <c r="X7" s="23">
        <f t="shared" si="18"/>
        <v>0</v>
      </c>
      <c r="Y7" s="23">
        <f t="shared" si="18"/>
        <v>0</v>
      </c>
      <c r="Z7" s="23">
        <f t="shared" si="18"/>
        <v>0</v>
      </c>
      <c r="AA7" s="23">
        <f t="shared" si="18"/>
        <v>0</v>
      </c>
      <c r="AB7" s="7"/>
      <c r="AC7" s="23">
        <f>SUM(AC8:AC14)</f>
        <v>0</v>
      </c>
      <c r="AD7" s="23">
        <f t="shared" ref="AD7:AH7" si="19">SUM(AD8:AD14)</f>
        <v>0</v>
      </c>
      <c r="AE7" s="23">
        <f t="shared" si="19"/>
        <v>0</v>
      </c>
      <c r="AF7" s="23">
        <f t="shared" si="19"/>
        <v>0</v>
      </c>
      <c r="AG7" s="23">
        <f t="shared" si="19"/>
        <v>0</v>
      </c>
      <c r="AH7" s="23">
        <f t="shared" si="19"/>
        <v>0</v>
      </c>
      <c r="AJ7" s="23">
        <f>SUM(AJ8:AJ14)</f>
        <v>0</v>
      </c>
      <c r="AK7" s="23">
        <f t="shared" ref="AK7:AP7" si="20">SUM(AK8:AK14)</f>
        <v>0</v>
      </c>
      <c r="AL7" s="23">
        <f t="shared" si="20"/>
        <v>0</v>
      </c>
      <c r="AM7" s="23">
        <f t="shared" si="20"/>
        <v>0</v>
      </c>
      <c r="AN7" s="23">
        <f t="shared" si="20"/>
        <v>0</v>
      </c>
      <c r="AO7" s="23">
        <f t="shared" si="20"/>
        <v>0</v>
      </c>
      <c r="AP7" s="23">
        <f t="shared" si="20"/>
        <v>0</v>
      </c>
      <c r="AQ7" s="7"/>
      <c r="AR7" s="23">
        <f>SUM(AR8:AR14)</f>
        <v>0</v>
      </c>
      <c r="AS7" s="23">
        <f t="shared" ref="AS7:AX7" si="21">SUM(AS8:AS14)</f>
        <v>0</v>
      </c>
      <c r="AT7" s="23">
        <f t="shared" si="21"/>
        <v>0</v>
      </c>
      <c r="AU7" s="23">
        <f t="shared" si="21"/>
        <v>0</v>
      </c>
      <c r="AV7" s="23">
        <f t="shared" si="21"/>
        <v>0</v>
      </c>
      <c r="AW7" s="23">
        <f t="shared" si="21"/>
        <v>0</v>
      </c>
      <c r="AX7" s="23">
        <f t="shared" si="21"/>
        <v>0</v>
      </c>
      <c r="AY7" s="7"/>
      <c r="AZ7" s="23">
        <f>SUM(AZ8:AZ14)</f>
        <v>0</v>
      </c>
      <c r="BA7" s="23"/>
      <c r="BB7" s="23">
        <f t="shared" ref="BB7:BE7" si="22">SUM(BB8:BB14)</f>
        <v>0</v>
      </c>
      <c r="BC7" s="23">
        <f t="shared" si="22"/>
        <v>0</v>
      </c>
      <c r="BD7" s="23">
        <f t="shared" si="22"/>
        <v>0</v>
      </c>
      <c r="BE7" s="23">
        <f t="shared" si="22"/>
        <v>0</v>
      </c>
      <c r="BG7" s="23">
        <f>SUM(BG8:BG14)</f>
        <v>0</v>
      </c>
      <c r="BH7" s="23"/>
      <c r="BI7" s="23"/>
      <c r="BJ7" s="23">
        <f t="shared" ref="BJ7" si="23">SUM(BJ8:BJ14)</f>
        <v>0</v>
      </c>
      <c r="BK7" s="23">
        <f t="shared" ref="BK7:BM7" si="24">SUM(BK8:BK14)</f>
        <v>0</v>
      </c>
      <c r="BL7" s="23">
        <f t="shared" si="24"/>
        <v>0</v>
      </c>
      <c r="BM7" s="23">
        <f t="shared" si="24"/>
        <v>0</v>
      </c>
      <c r="BN7" s="7"/>
      <c r="BO7" s="23">
        <f>SUM(BO8:BO14)</f>
        <v>0</v>
      </c>
      <c r="BP7" s="23"/>
      <c r="BQ7" s="23">
        <f t="shared" ref="BQ7:BT7" si="25">SUM(BQ8:BQ14)</f>
        <v>0</v>
      </c>
      <c r="BR7" s="23">
        <f t="shared" ref="BR7" si="26">SUM(BR8:BR14)</f>
        <v>0</v>
      </c>
      <c r="BS7" s="23">
        <f t="shared" si="25"/>
        <v>0</v>
      </c>
      <c r="BT7" s="23">
        <f t="shared" si="25"/>
        <v>0</v>
      </c>
      <c r="BV7" s="23">
        <f>SUM(BV8:BV14)</f>
        <v>0</v>
      </c>
      <c r="BW7" s="23"/>
      <c r="BX7" s="23"/>
      <c r="BY7" s="23">
        <f t="shared" ref="BY7:BZ7" si="27">SUM(BY8:BY14)</f>
        <v>0</v>
      </c>
      <c r="BZ7" s="23">
        <f t="shared" si="27"/>
        <v>0</v>
      </c>
    </row>
    <row r="8" spans="1:78" s="12" customFormat="1" ht="31.95" customHeight="1">
      <c r="A8" s="8"/>
      <c r="B8" s="9"/>
      <c r="C8" s="9"/>
      <c r="D8" s="9"/>
      <c r="E8" s="9"/>
      <c r="F8" s="9"/>
      <c r="G8" s="9"/>
      <c r="H8" s="9"/>
      <c r="I8" s="19">
        <f>SUM(K8,T8,AC8,AJ8,AR8,AZ8,BG8,BO8,BV8)</f>
        <v>0</v>
      </c>
      <c r="J8" s="10"/>
      <c r="K8" s="21">
        <f>SUM(L8:R8)</f>
        <v>0</v>
      </c>
      <c r="L8" s="22"/>
      <c r="M8" s="22"/>
      <c r="N8" s="22"/>
      <c r="O8" s="22"/>
      <c r="P8" s="22"/>
      <c r="Q8" s="53"/>
      <c r="R8" s="24"/>
      <c r="S8" s="11"/>
      <c r="T8" s="21">
        <f>SUM(U8:AA8)</f>
        <v>0</v>
      </c>
      <c r="U8" s="22"/>
      <c r="V8" s="22"/>
      <c r="W8" s="22"/>
      <c r="X8" s="22"/>
      <c r="Y8" s="53"/>
      <c r="Z8" s="53"/>
      <c r="AA8" s="24"/>
      <c r="AB8" s="11"/>
      <c r="AC8" s="21">
        <f t="shared" ref="AC8:AC14" si="28">SUM(AD8:AH8)</f>
        <v>0</v>
      </c>
      <c r="AD8" s="22"/>
      <c r="AE8" s="22"/>
      <c r="AF8" s="22"/>
      <c r="AG8" s="22"/>
      <c r="AH8" s="24"/>
      <c r="AJ8" s="60">
        <f>SUM(AK8:AP8)</f>
        <v>0</v>
      </c>
      <c r="AK8" s="22"/>
      <c r="AL8" s="22"/>
      <c r="AM8" s="22"/>
      <c r="AN8" s="22"/>
      <c r="AO8" s="53"/>
      <c r="AP8" s="24"/>
      <c r="AQ8" s="11"/>
      <c r="AR8" s="60">
        <f>SUM(AS8:AX8)</f>
        <v>0</v>
      </c>
      <c r="AS8" s="22"/>
      <c r="AT8" s="22"/>
      <c r="AU8" s="22"/>
      <c r="AV8" s="22"/>
      <c r="AW8" s="53"/>
      <c r="AX8" s="24"/>
      <c r="AY8" s="11"/>
      <c r="AZ8" s="60">
        <f t="shared" ref="AZ8:AZ14" si="29">SUM(BB8:BE8)</f>
        <v>0</v>
      </c>
      <c r="BA8" s="86"/>
      <c r="BB8" s="22"/>
      <c r="BC8" s="22"/>
      <c r="BD8" s="22"/>
      <c r="BE8" s="24"/>
      <c r="BG8" s="68">
        <f t="shared" ref="BG8:BG14" si="30">SUM(BJ8:BM8)</f>
        <v>0</v>
      </c>
      <c r="BH8" s="81"/>
      <c r="BI8" s="81"/>
      <c r="BJ8" s="22"/>
      <c r="BK8" s="53"/>
      <c r="BL8" s="53"/>
      <c r="BM8" s="24"/>
      <c r="BN8" s="11"/>
      <c r="BO8" s="68">
        <f t="shared" ref="BO8:BO14" si="31">SUM(BQ8:BT8)</f>
        <v>0</v>
      </c>
      <c r="BP8" s="81"/>
      <c r="BQ8" s="22"/>
      <c r="BR8" s="53"/>
      <c r="BS8" s="53"/>
      <c r="BT8" s="24"/>
      <c r="BV8" s="68">
        <f t="shared" ref="BV8:BV14" si="32">SUM(BY8:BZ8)</f>
        <v>0</v>
      </c>
      <c r="BW8" s="81"/>
      <c r="BX8" s="81"/>
      <c r="BY8" s="22"/>
      <c r="BZ8" s="24"/>
    </row>
    <row r="9" spans="1:78" s="12" customFormat="1" ht="31.95" customHeight="1">
      <c r="A9" s="13"/>
      <c r="B9" s="14"/>
      <c r="C9" s="14"/>
      <c r="D9" s="14"/>
      <c r="E9" s="14"/>
      <c r="F9" s="14"/>
      <c r="G9" s="14"/>
      <c r="H9" s="14"/>
      <c r="I9" s="19">
        <f t="shared" ref="I9:I14" si="33">SUM(K9,T9,AC9,AJ9,AR9,AZ9,BG9,BO9,BV9)</f>
        <v>0</v>
      </c>
      <c r="J9" s="10"/>
      <c r="K9" s="15">
        <f t="shared" ref="K9:K14" si="34">SUM(L9:R9)</f>
        <v>0</v>
      </c>
      <c r="L9" s="25"/>
      <c r="M9" s="25"/>
      <c r="N9" s="25"/>
      <c r="O9" s="25"/>
      <c r="P9" s="25"/>
      <c r="Q9" s="54"/>
      <c r="R9" s="26"/>
      <c r="S9" s="11"/>
      <c r="T9" s="15">
        <f t="shared" ref="T9:T14" si="35">SUM(U9:AA9)</f>
        <v>0</v>
      </c>
      <c r="U9" s="25"/>
      <c r="V9" s="25"/>
      <c r="W9" s="25"/>
      <c r="X9" s="25"/>
      <c r="Y9" s="54"/>
      <c r="Z9" s="54"/>
      <c r="AA9" s="26"/>
      <c r="AB9" s="11"/>
      <c r="AC9" s="15">
        <f t="shared" si="28"/>
        <v>0</v>
      </c>
      <c r="AD9" s="25"/>
      <c r="AE9" s="25"/>
      <c r="AF9" s="25"/>
      <c r="AG9" s="25"/>
      <c r="AH9" s="26"/>
      <c r="AJ9" s="61">
        <f t="shared" ref="AJ9:AJ14" si="36">SUM(AK9:AP9)</f>
        <v>0</v>
      </c>
      <c r="AK9" s="25"/>
      <c r="AL9" s="25"/>
      <c r="AM9" s="25"/>
      <c r="AN9" s="25"/>
      <c r="AO9" s="54"/>
      <c r="AP9" s="26"/>
      <c r="AQ9" s="11"/>
      <c r="AR9" s="61">
        <f t="shared" ref="AR9:AR14" si="37">SUM(AS9:AX9)</f>
        <v>0</v>
      </c>
      <c r="AS9" s="25"/>
      <c r="AT9" s="25"/>
      <c r="AU9" s="25"/>
      <c r="AV9" s="25"/>
      <c r="AW9" s="54"/>
      <c r="AX9" s="26"/>
      <c r="AY9" s="11"/>
      <c r="AZ9" s="61">
        <f t="shared" si="29"/>
        <v>0</v>
      </c>
      <c r="BA9" s="86"/>
      <c r="BB9" s="25"/>
      <c r="BC9" s="25"/>
      <c r="BD9" s="25"/>
      <c r="BE9" s="26"/>
      <c r="BG9" s="69">
        <f t="shared" si="30"/>
        <v>0</v>
      </c>
      <c r="BH9" s="81"/>
      <c r="BI9" s="81"/>
      <c r="BJ9" s="25"/>
      <c r="BK9" s="54"/>
      <c r="BL9" s="54"/>
      <c r="BM9" s="26"/>
      <c r="BN9" s="11"/>
      <c r="BO9" s="69">
        <f t="shared" si="31"/>
        <v>0</v>
      </c>
      <c r="BP9" s="81"/>
      <c r="BQ9" s="25"/>
      <c r="BR9" s="54"/>
      <c r="BS9" s="54"/>
      <c r="BT9" s="26"/>
      <c r="BV9" s="69">
        <f t="shared" si="32"/>
        <v>0</v>
      </c>
      <c r="BW9" s="81"/>
      <c r="BX9" s="81"/>
      <c r="BY9" s="25"/>
      <c r="BZ9" s="26"/>
    </row>
    <row r="10" spans="1:78" s="12" customFormat="1" ht="31.95" customHeight="1">
      <c r="A10" s="13"/>
      <c r="B10" s="14"/>
      <c r="C10" s="14"/>
      <c r="D10" s="14"/>
      <c r="E10" s="14"/>
      <c r="F10" s="14"/>
      <c r="G10" s="14"/>
      <c r="H10" s="14"/>
      <c r="I10" s="19">
        <f t="shared" si="33"/>
        <v>0</v>
      </c>
      <c r="J10" s="10"/>
      <c r="K10" s="15">
        <f t="shared" si="34"/>
        <v>0</v>
      </c>
      <c r="L10" s="25"/>
      <c r="M10" s="25"/>
      <c r="N10" s="25"/>
      <c r="O10" s="25"/>
      <c r="P10" s="25"/>
      <c r="Q10" s="54"/>
      <c r="R10" s="26"/>
      <c r="S10" s="11"/>
      <c r="T10" s="15">
        <f t="shared" si="35"/>
        <v>0</v>
      </c>
      <c r="U10" s="25"/>
      <c r="V10" s="25"/>
      <c r="W10" s="25"/>
      <c r="X10" s="25"/>
      <c r="Y10" s="54"/>
      <c r="Z10" s="54"/>
      <c r="AA10" s="26"/>
      <c r="AB10" s="11"/>
      <c r="AC10" s="15">
        <f t="shared" si="28"/>
        <v>0</v>
      </c>
      <c r="AD10" s="25"/>
      <c r="AE10" s="25"/>
      <c r="AF10" s="25"/>
      <c r="AG10" s="25"/>
      <c r="AH10" s="26"/>
      <c r="AJ10" s="61">
        <f t="shared" si="36"/>
        <v>0</v>
      </c>
      <c r="AK10" s="25"/>
      <c r="AL10" s="25"/>
      <c r="AM10" s="25"/>
      <c r="AN10" s="25"/>
      <c r="AO10" s="54"/>
      <c r="AP10" s="26"/>
      <c r="AQ10" s="11"/>
      <c r="AR10" s="61">
        <f t="shared" si="37"/>
        <v>0</v>
      </c>
      <c r="AS10" s="25"/>
      <c r="AT10" s="25"/>
      <c r="AU10" s="25"/>
      <c r="AV10" s="25"/>
      <c r="AW10" s="54"/>
      <c r="AX10" s="26"/>
      <c r="AY10" s="11"/>
      <c r="AZ10" s="61">
        <f t="shared" si="29"/>
        <v>0</v>
      </c>
      <c r="BA10" s="86"/>
      <c r="BB10" s="25"/>
      <c r="BC10" s="25"/>
      <c r="BD10" s="25"/>
      <c r="BE10" s="26"/>
      <c r="BG10" s="69">
        <f t="shared" si="30"/>
        <v>0</v>
      </c>
      <c r="BH10" s="81"/>
      <c r="BI10" s="81"/>
      <c r="BJ10" s="25"/>
      <c r="BK10" s="54"/>
      <c r="BL10" s="54"/>
      <c r="BM10" s="26"/>
      <c r="BN10" s="11"/>
      <c r="BO10" s="69">
        <f t="shared" si="31"/>
        <v>0</v>
      </c>
      <c r="BP10" s="81"/>
      <c r="BQ10" s="25"/>
      <c r="BR10" s="54"/>
      <c r="BS10" s="54"/>
      <c r="BT10" s="26"/>
      <c r="BV10" s="69">
        <f t="shared" si="32"/>
        <v>0</v>
      </c>
      <c r="BW10" s="81"/>
      <c r="BX10" s="81"/>
      <c r="BY10" s="25"/>
      <c r="BZ10" s="26"/>
    </row>
    <row r="11" spans="1:78" s="12" customFormat="1" ht="31.95" customHeight="1">
      <c r="A11" s="13"/>
      <c r="B11" s="14"/>
      <c r="C11" s="14"/>
      <c r="D11" s="14"/>
      <c r="E11" s="14"/>
      <c r="F11" s="14"/>
      <c r="G11" s="14"/>
      <c r="H11" s="14"/>
      <c r="I11" s="19">
        <f t="shared" si="33"/>
        <v>0</v>
      </c>
      <c r="J11" s="10"/>
      <c r="K11" s="15">
        <f t="shared" si="34"/>
        <v>0</v>
      </c>
      <c r="L11" s="25"/>
      <c r="M11" s="25"/>
      <c r="N11" s="25"/>
      <c r="O11" s="25"/>
      <c r="P11" s="25"/>
      <c r="Q11" s="54"/>
      <c r="R11" s="26"/>
      <c r="S11" s="11"/>
      <c r="T11" s="15">
        <f t="shared" si="35"/>
        <v>0</v>
      </c>
      <c r="U11" s="25"/>
      <c r="V11" s="25"/>
      <c r="W11" s="25"/>
      <c r="X11" s="25"/>
      <c r="Y11" s="54"/>
      <c r="Z11" s="54"/>
      <c r="AA11" s="26"/>
      <c r="AB11" s="11"/>
      <c r="AC11" s="15">
        <f t="shared" si="28"/>
        <v>0</v>
      </c>
      <c r="AD11" s="25"/>
      <c r="AE11" s="25"/>
      <c r="AF11" s="25"/>
      <c r="AG11" s="25"/>
      <c r="AH11" s="26"/>
      <c r="AJ11" s="61">
        <f t="shared" si="36"/>
        <v>0</v>
      </c>
      <c r="AK11" s="25"/>
      <c r="AL11" s="25"/>
      <c r="AM11" s="25"/>
      <c r="AN11" s="25"/>
      <c r="AO11" s="54"/>
      <c r="AP11" s="26"/>
      <c r="AQ11" s="11"/>
      <c r="AR11" s="61">
        <f t="shared" si="37"/>
        <v>0</v>
      </c>
      <c r="AS11" s="25"/>
      <c r="AT11" s="25"/>
      <c r="AU11" s="25"/>
      <c r="AV11" s="25"/>
      <c r="AW11" s="54"/>
      <c r="AX11" s="26"/>
      <c r="AY11" s="11"/>
      <c r="AZ11" s="61">
        <f t="shared" si="29"/>
        <v>0</v>
      </c>
      <c r="BA11" s="86"/>
      <c r="BB11" s="25"/>
      <c r="BC11" s="25"/>
      <c r="BD11" s="25"/>
      <c r="BE11" s="26"/>
      <c r="BG11" s="69">
        <f t="shared" si="30"/>
        <v>0</v>
      </c>
      <c r="BH11" s="81"/>
      <c r="BI11" s="81"/>
      <c r="BJ11" s="25"/>
      <c r="BK11" s="54"/>
      <c r="BL11" s="54"/>
      <c r="BM11" s="26"/>
      <c r="BN11" s="11"/>
      <c r="BO11" s="69">
        <f t="shared" si="31"/>
        <v>0</v>
      </c>
      <c r="BP11" s="81"/>
      <c r="BQ11" s="25"/>
      <c r="BR11" s="54"/>
      <c r="BS11" s="54"/>
      <c r="BT11" s="26"/>
      <c r="BV11" s="69">
        <f t="shared" si="32"/>
        <v>0</v>
      </c>
      <c r="BW11" s="81"/>
      <c r="BX11" s="81"/>
      <c r="BY11" s="25"/>
      <c r="BZ11" s="26"/>
    </row>
    <row r="12" spans="1:78" s="12" customFormat="1" ht="31.95" customHeight="1">
      <c r="A12" s="13"/>
      <c r="B12" s="14"/>
      <c r="C12" s="14"/>
      <c r="D12" s="14"/>
      <c r="E12" s="14"/>
      <c r="F12" s="14"/>
      <c r="G12" s="14"/>
      <c r="H12" s="14"/>
      <c r="I12" s="19">
        <f t="shared" si="33"/>
        <v>0</v>
      </c>
      <c r="J12" s="10"/>
      <c r="K12" s="15">
        <f t="shared" si="34"/>
        <v>0</v>
      </c>
      <c r="L12" s="25"/>
      <c r="M12" s="25"/>
      <c r="N12" s="25"/>
      <c r="O12" s="25"/>
      <c r="P12" s="25"/>
      <c r="Q12" s="54"/>
      <c r="R12" s="26"/>
      <c r="S12" s="11"/>
      <c r="T12" s="15">
        <f t="shared" si="35"/>
        <v>0</v>
      </c>
      <c r="U12" s="25"/>
      <c r="V12" s="25"/>
      <c r="W12" s="25"/>
      <c r="X12" s="25"/>
      <c r="Y12" s="54"/>
      <c r="Z12" s="54"/>
      <c r="AA12" s="26"/>
      <c r="AB12" s="11"/>
      <c r="AC12" s="15">
        <f t="shared" si="28"/>
        <v>0</v>
      </c>
      <c r="AD12" s="25"/>
      <c r="AE12" s="25"/>
      <c r="AF12" s="25"/>
      <c r="AG12" s="25"/>
      <c r="AH12" s="26"/>
      <c r="AJ12" s="61">
        <f t="shared" si="36"/>
        <v>0</v>
      </c>
      <c r="AK12" s="25"/>
      <c r="AL12" s="25"/>
      <c r="AM12" s="25"/>
      <c r="AN12" s="25"/>
      <c r="AO12" s="54"/>
      <c r="AP12" s="26"/>
      <c r="AQ12" s="11"/>
      <c r="AR12" s="61">
        <f t="shared" si="37"/>
        <v>0</v>
      </c>
      <c r="AS12" s="25"/>
      <c r="AT12" s="25"/>
      <c r="AU12" s="25"/>
      <c r="AV12" s="25"/>
      <c r="AW12" s="54"/>
      <c r="AX12" s="26"/>
      <c r="AY12" s="11"/>
      <c r="AZ12" s="61">
        <f t="shared" si="29"/>
        <v>0</v>
      </c>
      <c r="BA12" s="86"/>
      <c r="BB12" s="25"/>
      <c r="BC12" s="25"/>
      <c r="BD12" s="25"/>
      <c r="BE12" s="26"/>
      <c r="BG12" s="69">
        <f t="shared" si="30"/>
        <v>0</v>
      </c>
      <c r="BH12" s="81"/>
      <c r="BI12" s="81"/>
      <c r="BJ12" s="25"/>
      <c r="BK12" s="54"/>
      <c r="BL12" s="54"/>
      <c r="BM12" s="26"/>
      <c r="BN12" s="11"/>
      <c r="BO12" s="69">
        <f t="shared" si="31"/>
        <v>0</v>
      </c>
      <c r="BP12" s="81"/>
      <c r="BQ12" s="25"/>
      <c r="BR12" s="54"/>
      <c r="BS12" s="54"/>
      <c r="BT12" s="26"/>
      <c r="BV12" s="69">
        <f t="shared" si="32"/>
        <v>0</v>
      </c>
      <c r="BW12" s="81"/>
      <c r="BX12" s="81"/>
      <c r="BY12" s="25"/>
      <c r="BZ12" s="26"/>
    </row>
    <row r="13" spans="1:78" s="12" customFormat="1" ht="31.95" customHeight="1">
      <c r="A13" s="13"/>
      <c r="B13" s="14"/>
      <c r="C13" s="14"/>
      <c r="D13" s="14"/>
      <c r="E13" s="14"/>
      <c r="F13" s="14"/>
      <c r="G13" s="14"/>
      <c r="H13" s="14"/>
      <c r="I13" s="19">
        <f t="shared" si="33"/>
        <v>0</v>
      </c>
      <c r="J13" s="10"/>
      <c r="K13" s="15">
        <f t="shared" si="34"/>
        <v>0</v>
      </c>
      <c r="L13" s="25"/>
      <c r="M13" s="25"/>
      <c r="N13" s="25"/>
      <c r="O13" s="25"/>
      <c r="P13" s="25"/>
      <c r="Q13" s="54"/>
      <c r="R13" s="26"/>
      <c r="S13" s="11"/>
      <c r="T13" s="15">
        <f t="shared" si="35"/>
        <v>0</v>
      </c>
      <c r="U13" s="25"/>
      <c r="V13" s="25"/>
      <c r="W13" s="25"/>
      <c r="X13" s="25"/>
      <c r="Y13" s="54"/>
      <c r="Z13" s="54"/>
      <c r="AA13" s="26"/>
      <c r="AB13" s="11"/>
      <c r="AC13" s="15">
        <f t="shared" si="28"/>
        <v>0</v>
      </c>
      <c r="AD13" s="25"/>
      <c r="AE13" s="25"/>
      <c r="AF13" s="25"/>
      <c r="AG13" s="25"/>
      <c r="AH13" s="26"/>
      <c r="AJ13" s="61">
        <f t="shared" si="36"/>
        <v>0</v>
      </c>
      <c r="AK13" s="25"/>
      <c r="AL13" s="25"/>
      <c r="AM13" s="25"/>
      <c r="AN13" s="25"/>
      <c r="AO13" s="54"/>
      <c r="AP13" s="26"/>
      <c r="AQ13" s="11"/>
      <c r="AR13" s="61">
        <f t="shared" si="37"/>
        <v>0</v>
      </c>
      <c r="AS13" s="25"/>
      <c r="AT13" s="25"/>
      <c r="AU13" s="25"/>
      <c r="AV13" s="25"/>
      <c r="AW13" s="54"/>
      <c r="AX13" s="26"/>
      <c r="AY13" s="11"/>
      <c r="AZ13" s="61">
        <f t="shared" si="29"/>
        <v>0</v>
      </c>
      <c r="BA13" s="86"/>
      <c r="BB13" s="25"/>
      <c r="BC13" s="25"/>
      <c r="BD13" s="25"/>
      <c r="BE13" s="26"/>
      <c r="BG13" s="69">
        <f t="shared" si="30"/>
        <v>0</v>
      </c>
      <c r="BH13" s="81"/>
      <c r="BI13" s="81"/>
      <c r="BJ13" s="25"/>
      <c r="BK13" s="54"/>
      <c r="BL13" s="54"/>
      <c r="BM13" s="26"/>
      <c r="BN13" s="11"/>
      <c r="BO13" s="69">
        <f t="shared" si="31"/>
        <v>0</v>
      </c>
      <c r="BP13" s="81"/>
      <c r="BQ13" s="25"/>
      <c r="BR13" s="54"/>
      <c r="BS13" s="54"/>
      <c r="BT13" s="26"/>
      <c r="BV13" s="69">
        <f t="shared" si="32"/>
        <v>0</v>
      </c>
      <c r="BW13" s="81"/>
      <c r="BX13" s="81"/>
      <c r="BY13" s="25"/>
      <c r="BZ13" s="26"/>
    </row>
    <row r="14" spans="1:78" s="12" customFormat="1" ht="31.95" customHeight="1" thickBot="1">
      <c r="A14" s="13"/>
      <c r="B14" s="14"/>
      <c r="C14" s="14"/>
      <c r="D14" s="14"/>
      <c r="E14" s="14"/>
      <c r="F14" s="14"/>
      <c r="G14" s="14"/>
      <c r="H14" s="14"/>
      <c r="I14" s="19">
        <f t="shared" si="33"/>
        <v>0</v>
      </c>
      <c r="J14" s="10"/>
      <c r="K14" s="15">
        <f t="shared" si="34"/>
        <v>0</v>
      </c>
      <c r="L14" s="25"/>
      <c r="M14" s="25"/>
      <c r="N14" s="25"/>
      <c r="O14" s="25"/>
      <c r="P14" s="25"/>
      <c r="Q14" s="54"/>
      <c r="R14" s="26"/>
      <c r="S14" s="11"/>
      <c r="T14" s="15">
        <f t="shared" si="35"/>
        <v>0</v>
      </c>
      <c r="U14" s="25"/>
      <c r="V14" s="25"/>
      <c r="W14" s="25"/>
      <c r="X14" s="25"/>
      <c r="Y14" s="54"/>
      <c r="Z14" s="54"/>
      <c r="AA14" s="26"/>
      <c r="AB14" s="11"/>
      <c r="AC14" s="15">
        <f t="shared" si="28"/>
        <v>0</v>
      </c>
      <c r="AD14" s="25"/>
      <c r="AE14" s="25"/>
      <c r="AF14" s="25"/>
      <c r="AG14" s="25"/>
      <c r="AH14" s="26"/>
      <c r="AJ14" s="61">
        <f t="shared" si="36"/>
        <v>0</v>
      </c>
      <c r="AK14" s="25"/>
      <c r="AL14" s="25"/>
      <c r="AM14" s="25"/>
      <c r="AN14" s="25"/>
      <c r="AO14" s="54"/>
      <c r="AP14" s="26"/>
      <c r="AQ14" s="11"/>
      <c r="AR14" s="61">
        <f t="shared" si="37"/>
        <v>0</v>
      </c>
      <c r="AS14" s="25"/>
      <c r="AT14" s="25"/>
      <c r="AU14" s="25"/>
      <c r="AV14" s="25"/>
      <c r="AW14" s="54"/>
      <c r="AX14" s="26"/>
      <c r="AY14" s="11"/>
      <c r="AZ14" s="61">
        <f t="shared" si="29"/>
        <v>0</v>
      </c>
      <c r="BA14" s="86"/>
      <c r="BB14" s="25"/>
      <c r="BC14" s="25"/>
      <c r="BD14" s="25"/>
      <c r="BE14" s="26"/>
      <c r="BG14" s="69">
        <f t="shared" si="30"/>
        <v>0</v>
      </c>
      <c r="BH14" s="81"/>
      <c r="BI14" s="81"/>
      <c r="BJ14" s="25"/>
      <c r="BK14" s="54"/>
      <c r="BL14" s="54"/>
      <c r="BM14" s="26"/>
      <c r="BN14" s="11"/>
      <c r="BO14" s="69">
        <f t="shared" si="31"/>
        <v>0</v>
      </c>
      <c r="BP14" s="81"/>
      <c r="BQ14" s="25"/>
      <c r="BR14" s="54"/>
      <c r="BS14" s="54"/>
      <c r="BT14" s="26"/>
      <c r="BV14" s="69">
        <f t="shared" si="32"/>
        <v>0</v>
      </c>
      <c r="BW14" s="81"/>
      <c r="BX14" s="81"/>
      <c r="BY14" s="25"/>
      <c r="BZ14" s="26"/>
    </row>
    <row r="15" spans="1:78" s="12" customFormat="1" ht="16.05" customHeight="1" thickBot="1">
      <c r="A15" s="112" t="str">
        <f>CONCATENATE("Aasta ",Koond!$A$10)</f>
        <v>Aasta 20yy</v>
      </c>
      <c r="B15" s="113"/>
      <c r="C15" s="113"/>
      <c r="D15" s="113"/>
      <c r="E15" s="113"/>
      <c r="F15" s="113"/>
      <c r="G15" s="113"/>
      <c r="H15" s="113"/>
      <c r="I15" s="33">
        <f>SUM(I16:I22)</f>
        <v>0</v>
      </c>
      <c r="J15" s="5"/>
      <c r="K15" s="23">
        <f>SUM(K16:K22)</f>
        <v>0</v>
      </c>
      <c r="L15" s="23">
        <f t="shared" ref="L15:R15" si="38">SUM(L16:L22)</f>
        <v>0</v>
      </c>
      <c r="M15" s="23">
        <f t="shared" si="38"/>
        <v>0</v>
      </c>
      <c r="N15" s="23">
        <f t="shared" si="38"/>
        <v>0</v>
      </c>
      <c r="O15" s="23">
        <f t="shared" si="38"/>
        <v>0</v>
      </c>
      <c r="P15" s="23">
        <f t="shared" si="38"/>
        <v>0</v>
      </c>
      <c r="Q15" s="23">
        <f t="shared" si="38"/>
        <v>0</v>
      </c>
      <c r="R15" s="23">
        <f t="shared" si="38"/>
        <v>0</v>
      </c>
      <c r="S15" s="7"/>
      <c r="T15" s="23">
        <f>SUM(T16:T22)</f>
        <v>0</v>
      </c>
      <c r="U15" s="23">
        <f t="shared" ref="U15:AA15" si="39">SUM(U16:U22)</f>
        <v>0</v>
      </c>
      <c r="V15" s="23">
        <f t="shared" si="39"/>
        <v>0</v>
      </c>
      <c r="W15" s="23">
        <f t="shared" si="39"/>
        <v>0</v>
      </c>
      <c r="X15" s="23">
        <f t="shared" si="39"/>
        <v>0</v>
      </c>
      <c r="Y15" s="23">
        <f t="shared" si="39"/>
        <v>0</v>
      </c>
      <c r="Z15" s="23">
        <f t="shared" si="39"/>
        <v>0</v>
      </c>
      <c r="AA15" s="23">
        <f t="shared" si="39"/>
        <v>0</v>
      </c>
      <c r="AB15" s="7"/>
      <c r="AC15" s="23">
        <f>SUM(AC16:AC22)</f>
        <v>0</v>
      </c>
      <c r="AD15" s="23">
        <f t="shared" ref="AD15:AH15" si="40">SUM(AD16:AD22)</f>
        <v>0</v>
      </c>
      <c r="AE15" s="23">
        <f t="shared" si="40"/>
        <v>0</v>
      </c>
      <c r="AF15" s="23">
        <f t="shared" si="40"/>
        <v>0</v>
      </c>
      <c r="AG15" s="23">
        <f t="shared" si="40"/>
        <v>0</v>
      </c>
      <c r="AH15" s="23">
        <f t="shared" si="40"/>
        <v>0</v>
      </c>
      <c r="AJ15" s="23">
        <f>SUM(AJ16:AJ22)</f>
        <v>0</v>
      </c>
      <c r="AK15" s="23">
        <f t="shared" ref="AK15:AP15" si="41">SUM(AK16:AK22)</f>
        <v>0</v>
      </c>
      <c r="AL15" s="23">
        <f t="shared" si="41"/>
        <v>0</v>
      </c>
      <c r="AM15" s="23">
        <f t="shared" si="41"/>
        <v>0</v>
      </c>
      <c r="AN15" s="23">
        <f t="shared" si="41"/>
        <v>0</v>
      </c>
      <c r="AO15" s="23"/>
      <c r="AP15" s="23">
        <f t="shared" si="41"/>
        <v>0</v>
      </c>
      <c r="AQ15" s="7"/>
      <c r="AR15" s="23">
        <f>SUM(AR16:AR22)</f>
        <v>0</v>
      </c>
      <c r="AS15" s="23">
        <f t="shared" ref="AS15:AX15" si="42">SUM(AS16:AS22)</f>
        <v>0</v>
      </c>
      <c r="AT15" s="23">
        <f t="shared" si="42"/>
        <v>0</v>
      </c>
      <c r="AU15" s="23">
        <f t="shared" si="42"/>
        <v>0</v>
      </c>
      <c r="AV15" s="23">
        <f t="shared" si="42"/>
        <v>0</v>
      </c>
      <c r="AW15" s="23">
        <f t="shared" si="42"/>
        <v>0</v>
      </c>
      <c r="AX15" s="23">
        <f t="shared" si="42"/>
        <v>0</v>
      </c>
      <c r="AY15" s="7"/>
      <c r="AZ15" s="23">
        <f>SUM(AZ16:AZ22)</f>
        <v>0</v>
      </c>
      <c r="BA15" s="23"/>
      <c r="BB15" s="23">
        <f t="shared" ref="BB15:BE15" si="43">SUM(BB16:BB22)</f>
        <v>0</v>
      </c>
      <c r="BC15" s="23">
        <f t="shared" si="43"/>
        <v>0</v>
      </c>
      <c r="BD15" s="23">
        <f t="shared" si="43"/>
        <v>0</v>
      </c>
      <c r="BE15" s="23">
        <f t="shared" si="43"/>
        <v>0</v>
      </c>
      <c r="BG15" s="23">
        <f>SUM(BG16:BG22)</f>
        <v>0</v>
      </c>
      <c r="BH15" s="23"/>
      <c r="BI15" s="23"/>
      <c r="BJ15" s="23">
        <f t="shared" ref="BJ15:BM15" si="44">SUM(BJ16:BJ22)</f>
        <v>0</v>
      </c>
      <c r="BK15" s="23">
        <f t="shared" si="44"/>
        <v>0</v>
      </c>
      <c r="BL15" s="23">
        <f t="shared" si="44"/>
        <v>0</v>
      </c>
      <c r="BM15" s="23">
        <f t="shared" si="44"/>
        <v>0</v>
      </c>
      <c r="BN15" s="7"/>
      <c r="BO15" s="23">
        <f>SUM(BO16:BO22)</f>
        <v>0</v>
      </c>
      <c r="BP15" s="23"/>
      <c r="BQ15" s="23">
        <f t="shared" ref="BQ15:BT15" si="45">SUM(BQ16:BQ22)</f>
        <v>0</v>
      </c>
      <c r="BR15" s="23">
        <f t="shared" si="45"/>
        <v>0</v>
      </c>
      <c r="BS15" s="23">
        <f t="shared" si="45"/>
        <v>0</v>
      </c>
      <c r="BT15" s="23">
        <f t="shared" si="45"/>
        <v>0</v>
      </c>
      <c r="BV15" s="23">
        <f>SUM(BV16:BV22)</f>
        <v>0</v>
      </c>
      <c r="BW15" s="23"/>
      <c r="BX15" s="23"/>
      <c r="BY15" s="23">
        <f t="shared" ref="BY15:BZ15" si="46">SUM(BY16:BY22)</f>
        <v>0</v>
      </c>
      <c r="BZ15" s="23">
        <f t="shared" si="46"/>
        <v>0</v>
      </c>
    </row>
    <row r="16" spans="1:78" s="12" customFormat="1" ht="31.95" customHeight="1">
      <c r="A16" s="13"/>
      <c r="B16" s="14"/>
      <c r="C16" s="14"/>
      <c r="D16" s="14"/>
      <c r="E16" s="14"/>
      <c r="F16" s="14"/>
      <c r="G16" s="14"/>
      <c r="H16" s="14"/>
      <c r="I16" s="19">
        <f>SUM(K16,T16,AC16,AJ16,AR16,AZ16,BG16,BO16,BV16)</f>
        <v>0</v>
      </c>
      <c r="J16" s="10"/>
      <c r="K16" s="15">
        <f>SUM(L16:R16)</f>
        <v>0</v>
      </c>
      <c r="L16" s="25"/>
      <c r="M16" s="25"/>
      <c r="N16" s="25"/>
      <c r="O16" s="25"/>
      <c r="P16" s="25"/>
      <c r="Q16" s="54"/>
      <c r="R16" s="26"/>
      <c r="S16" s="11"/>
      <c r="T16" s="15">
        <f>SUM(U16:AA16)</f>
        <v>0</v>
      </c>
      <c r="U16" s="25"/>
      <c r="V16" s="25"/>
      <c r="W16" s="25"/>
      <c r="X16" s="25"/>
      <c r="Y16" s="54"/>
      <c r="Z16" s="54"/>
      <c r="AA16" s="26"/>
      <c r="AB16" s="11"/>
      <c r="AC16" s="15">
        <f t="shared" ref="AC16:AC22" si="47">SUM(AD16:AH16)</f>
        <v>0</v>
      </c>
      <c r="AD16" s="25"/>
      <c r="AE16" s="25"/>
      <c r="AF16" s="25"/>
      <c r="AG16" s="25"/>
      <c r="AH16" s="26"/>
      <c r="AJ16" s="61">
        <f>SUM(AK16:AP16)</f>
        <v>0</v>
      </c>
      <c r="AK16" s="25"/>
      <c r="AL16" s="25"/>
      <c r="AM16" s="25"/>
      <c r="AN16" s="25"/>
      <c r="AO16" s="54"/>
      <c r="AP16" s="26"/>
      <c r="AQ16" s="11"/>
      <c r="AR16" s="61">
        <f>SUM(AS16:AX16)</f>
        <v>0</v>
      </c>
      <c r="AS16" s="25"/>
      <c r="AT16" s="25"/>
      <c r="AU16" s="25"/>
      <c r="AV16" s="25"/>
      <c r="AW16" s="54"/>
      <c r="AX16" s="26"/>
      <c r="AY16" s="11"/>
      <c r="AZ16" s="61">
        <f t="shared" ref="AZ16:AZ22" si="48">SUM(BB16:BE16)</f>
        <v>0</v>
      </c>
      <c r="BA16" s="86"/>
      <c r="BB16" s="25"/>
      <c r="BC16" s="25"/>
      <c r="BD16" s="25"/>
      <c r="BE16" s="26"/>
      <c r="BG16" s="69">
        <f t="shared" ref="BG16:BG22" si="49">SUM(BJ16:BM16)</f>
        <v>0</v>
      </c>
      <c r="BH16" s="81"/>
      <c r="BI16" s="81"/>
      <c r="BJ16" s="25"/>
      <c r="BK16" s="54"/>
      <c r="BL16" s="54"/>
      <c r="BM16" s="26"/>
      <c r="BN16" s="11"/>
      <c r="BO16" s="69">
        <f t="shared" ref="BO16:BO22" si="50">SUM(BQ16:BT16)</f>
        <v>0</v>
      </c>
      <c r="BP16" s="81"/>
      <c r="BQ16" s="25"/>
      <c r="BR16" s="54"/>
      <c r="BS16" s="54"/>
      <c r="BT16" s="26"/>
      <c r="BV16" s="69">
        <f t="shared" ref="BV16:BV22" si="51">SUM(BY16:BZ16)</f>
        <v>0</v>
      </c>
      <c r="BW16" s="81"/>
      <c r="BX16" s="81"/>
      <c r="BY16" s="25"/>
      <c r="BZ16" s="26"/>
    </row>
    <row r="17" spans="1:78" s="12" customFormat="1" ht="31.95" customHeight="1">
      <c r="A17" s="13"/>
      <c r="B17" s="14"/>
      <c r="C17" s="14"/>
      <c r="D17" s="14"/>
      <c r="E17" s="14"/>
      <c r="F17" s="14"/>
      <c r="G17" s="14"/>
      <c r="H17" s="14"/>
      <c r="I17" s="19">
        <f t="shared" ref="I17:I22" si="52">SUM(K17,T17,AC17,AJ17,AR17,AZ17,BG17,BO17,BV17)</f>
        <v>0</v>
      </c>
      <c r="J17" s="10"/>
      <c r="K17" s="15">
        <f t="shared" ref="K17:K22" si="53">SUM(L17:R17)</f>
        <v>0</v>
      </c>
      <c r="L17" s="25"/>
      <c r="M17" s="25"/>
      <c r="N17" s="25"/>
      <c r="O17" s="25"/>
      <c r="P17" s="25"/>
      <c r="Q17" s="54"/>
      <c r="R17" s="26"/>
      <c r="S17" s="11"/>
      <c r="T17" s="15">
        <f t="shared" ref="T17:T22" si="54">SUM(U17:AA17)</f>
        <v>0</v>
      </c>
      <c r="U17" s="25"/>
      <c r="V17" s="25"/>
      <c r="W17" s="25"/>
      <c r="X17" s="25"/>
      <c r="Y17" s="54"/>
      <c r="Z17" s="54"/>
      <c r="AA17" s="26"/>
      <c r="AB17" s="11"/>
      <c r="AC17" s="15">
        <f t="shared" si="47"/>
        <v>0</v>
      </c>
      <c r="AD17" s="25"/>
      <c r="AE17" s="25"/>
      <c r="AF17" s="25"/>
      <c r="AG17" s="25"/>
      <c r="AH17" s="26"/>
      <c r="AJ17" s="61">
        <f t="shared" ref="AJ17:AJ22" si="55">SUM(AK17:AP17)</f>
        <v>0</v>
      </c>
      <c r="AK17" s="25"/>
      <c r="AL17" s="25"/>
      <c r="AM17" s="25"/>
      <c r="AN17" s="25"/>
      <c r="AO17" s="54"/>
      <c r="AP17" s="26"/>
      <c r="AQ17" s="11"/>
      <c r="AR17" s="61">
        <f t="shared" ref="AR17:AR22" si="56">SUM(AS17:AX17)</f>
        <v>0</v>
      </c>
      <c r="AS17" s="25"/>
      <c r="AT17" s="25"/>
      <c r="AU17" s="25"/>
      <c r="AV17" s="25"/>
      <c r="AW17" s="54"/>
      <c r="AX17" s="26"/>
      <c r="AY17" s="11"/>
      <c r="AZ17" s="61">
        <f t="shared" si="48"/>
        <v>0</v>
      </c>
      <c r="BA17" s="86"/>
      <c r="BB17" s="25"/>
      <c r="BC17" s="25"/>
      <c r="BD17" s="25"/>
      <c r="BE17" s="26"/>
      <c r="BG17" s="69">
        <f t="shared" si="49"/>
        <v>0</v>
      </c>
      <c r="BH17" s="81"/>
      <c r="BI17" s="81"/>
      <c r="BJ17" s="25"/>
      <c r="BK17" s="54"/>
      <c r="BL17" s="54"/>
      <c r="BM17" s="26"/>
      <c r="BN17" s="11"/>
      <c r="BO17" s="69">
        <f t="shared" si="50"/>
        <v>0</v>
      </c>
      <c r="BP17" s="81"/>
      <c r="BQ17" s="25"/>
      <c r="BR17" s="54"/>
      <c r="BS17" s="54"/>
      <c r="BT17" s="26"/>
      <c r="BV17" s="69">
        <f t="shared" si="51"/>
        <v>0</v>
      </c>
      <c r="BW17" s="81"/>
      <c r="BX17" s="81"/>
      <c r="BY17" s="25"/>
      <c r="BZ17" s="26"/>
    </row>
    <row r="18" spans="1:78" s="12" customFormat="1" ht="31.95" customHeight="1">
      <c r="A18" s="13"/>
      <c r="B18" s="14"/>
      <c r="C18" s="14"/>
      <c r="D18" s="14"/>
      <c r="E18" s="14"/>
      <c r="F18" s="14"/>
      <c r="G18" s="14"/>
      <c r="H18" s="14"/>
      <c r="I18" s="19">
        <f t="shared" si="52"/>
        <v>0</v>
      </c>
      <c r="J18" s="10"/>
      <c r="K18" s="15">
        <f t="shared" si="53"/>
        <v>0</v>
      </c>
      <c r="L18" s="25"/>
      <c r="M18" s="25"/>
      <c r="N18" s="25"/>
      <c r="O18" s="25"/>
      <c r="P18" s="25"/>
      <c r="Q18" s="54"/>
      <c r="R18" s="26"/>
      <c r="S18" s="11"/>
      <c r="T18" s="15">
        <f t="shared" si="54"/>
        <v>0</v>
      </c>
      <c r="U18" s="25"/>
      <c r="V18" s="25"/>
      <c r="W18" s="25"/>
      <c r="X18" s="25"/>
      <c r="Y18" s="54"/>
      <c r="Z18" s="54"/>
      <c r="AA18" s="26"/>
      <c r="AB18" s="11"/>
      <c r="AC18" s="15">
        <f t="shared" si="47"/>
        <v>0</v>
      </c>
      <c r="AD18" s="25"/>
      <c r="AE18" s="25"/>
      <c r="AF18" s="25"/>
      <c r="AG18" s="25"/>
      <c r="AH18" s="26"/>
      <c r="AJ18" s="61">
        <f t="shared" si="55"/>
        <v>0</v>
      </c>
      <c r="AK18" s="25"/>
      <c r="AL18" s="25"/>
      <c r="AM18" s="25"/>
      <c r="AN18" s="25"/>
      <c r="AO18" s="54"/>
      <c r="AP18" s="26"/>
      <c r="AQ18" s="11"/>
      <c r="AR18" s="61">
        <f t="shared" si="56"/>
        <v>0</v>
      </c>
      <c r="AS18" s="25"/>
      <c r="AT18" s="25"/>
      <c r="AU18" s="25"/>
      <c r="AV18" s="25"/>
      <c r="AW18" s="54"/>
      <c r="AX18" s="26"/>
      <c r="AY18" s="11"/>
      <c r="AZ18" s="61">
        <f t="shared" si="48"/>
        <v>0</v>
      </c>
      <c r="BA18" s="86"/>
      <c r="BB18" s="25"/>
      <c r="BC18" s="25"/>
      <c r="BD18" s="25"/>
      <c r="BE18" s="26"/>
      <c r="BG18" s="69">
        <f t="shared" si="49"/>
        <v>0</v>
      </c>
      <c r="BH18" s="81"/>
      <c r="BI18" s="81"/>
      <c r="BJ18" s="25"/>
      <c r="BK18" s="54"/>
      <c r="BL18" s="54"/>
      <c r="BM18" s="26"/>
      <c r="BN18" s="11"/>
      <c r="BO18" s="69">
        <f t="shared" si="50"/>
        <v>0</v>
      </c>
      <c r="BP18" s="81"/>
      <c r="BQ18" s="25"/>
      <c r="BR18" s="54"/>
      <c r="BS18" s="54"/>
      <c r="BT18" s="26"/>
      <c r="BV18" s="69">
        <f t="shared" si="51"/>
        <v>0</v>
      </c>
      <c r="BW18" s="81"/>
      <c r="BX18" s="81"/>
      <c r="BY18" s="25"/>
      <c r="BZ18" s="26"/>
    </row>
    <row r="19" spans="1:78" s="12" customFormat="1" ht="31.95" customHeight="1">
      <c r="A19" s="13"/>
      <c r="B19" s="14"/>
      <c r="C19" s="14"/>
      <c r="D19" s="14"/>
      <c r="E19" s="14"/>
      <c r="F19" s="14"/>
      <c r="G19" s="14"/>
      <c r="H19" s="14"/>
      <c r="I19" s="19">
        <f t="shared" si="52"/>
        <v>0</v>
      </c>
      <c r="J19" s="10"/>
      <c r="K19" s="15">
        <f t="shared" si="53"/>
        <v>0</v>
      </c>
      <c r="L19" s="25"/>
      <c r="M19" s="25"/>
      <c r="N19" s="25"/>
      <c r="O19" s="25"/>
      <c r="P19" s="25"/>
      <c r="Q19" s="54"/>
      <c r="R19" s="26"/>
      <c r="S19" s="11"/>
      <c r="T19" s="15">
        <f t="shared" si="54"/>
        <v>0</v>
      </c>
      <c r="U19" s="25"/>
      <c r="V19" s="25"/>
      <c r="W19" s="25"/>
      <c r="X19" s="25"/>
      <c r="Y19" s="54"/>
      <c r="Z19" s="54"/>
      <c r="AA19" s="26"/>
      <c r="AB19" s="11"/>
      <c r="AC19" s="15">
        <f t="shared" si="47"/>
        <v>0</v>
      </c>
      <c r="AD19" s="25"/>
      <c r="AE19" s="25"/>
      <c r="AF19" s="25"/>
      <c r="AG19" s="25"/>
      <c r="AH19" s="26"/>
      <c r="AJ19" s="61">
        <f t="shared" si="55"/>
        <v>0</v>
      </c>
      <c r="AK19" s="25"/>
      <c r="AL19" s="25"/>
      <c r="AM19" s="25"/>
      <c r="AN19" s="25"/>
      <c r="AO19" s="54"/>
      <c r="AP19" s="26"/>
      <c r="AQ19" s="11"/>
      <c r="AR19" s="61">
        <f t="shared" si="56"/>
        <v>0</v>
      </c>
      <c r="AS19" s="25"/>
      <c r="AT19" s="25"/>
      <c r="AU19" s="25"/>
      <c r="AV19" s="25"/>
      <c r="AW19" s="54"/>
      <c r="AX19" s="26"/>
      <c r="AY19" s="11"/>
      <c r="AZ19" s="61">
        <f t="shared" si="48"/>
        <v>0</v>
      </c>
      <c r="BA19" s="86"/>
      <c r="BB19" s="25"/>
      <c r="BC19" s="25"/>
      <c r="BD19" s="25"/>
      <c r="BE19" s="26"/>
      <c r="BG19" s="69">
        <f t="shared" si="49"/>
        <v>0</v>
      </c>
      <c r="BH19" s="81"/>
      <c r="BI19" s="81"/>
      <c r="BJ19" s="25"/>
      <c r="BK19" s="54"/>
      <c r="BL19" s="54"/>
      <c r="BM19" s="26"/>
      <c r="BN19" s="11"/>
      <c r="BO19" s="69">
        <f t="shared" si="50"/>
        <v>0</v>
      </c>
      <c r="BP19" s="81"/>
      <c r="BQ19" s="25"/>
      <c r="BR19" s="54"/>
      <c r="BS19" s="54"/>
      <c r="BT19" s="26"/>
      <c r="BV19" s="69">
        <f t="shared" si="51"/>
        <v>0</v>
      </c>
      <c r="BW19" s="81"/>
      <c r="BX19" s="81"/>
      <c r="BY19" s="25"/>
      <c r="BZ19" s="26"/>
    </row>
    <row r="20" spans="1:78" s="12" customFormat="1" ht="31.95" customHeight="1">
      <c r="A20" s="13"/>
      <c r="B20" s="14"/>
      <c r="C20" s="14"/>
      <c r="D20" s="14"/>
      <c r="E20" s="14"/>
      <c r="F20" s="14"/>
      <c r="G20" s="14"/>
      <c r="H20" s="14"/>
      <c r="I20" s="19">
        <f t="shared" si="52"/>
        <v>0</v>
      </c>
      <c r="J20" s="10"/>
      <c r="K20" s="15">
        <f t="shared" si="53"/>
        <v>0</v>
      </c>
      <c r="L20" s="25"/>
      <c r="M20" s="25"/>
      <c r="N20" s="25"/>
      <c r="O20" s="25"/>
      <c r="P20" s="25"/>
      <c r="Q20" s="54"/>
      <c r="R20" s="26"/>
      <c r="S20" s="11"/>
      <c r="T20" s="15">
        <f t="shared" si="54"/>
        <v>0</v>
      </c>
      <c r="U20" s="25"/>
      <c r="V20" s="25"/>
      <c r="W20" s="25"/>
      <c r="X20" s="25"/>
      <c r="Y20" s="54"/>
      <c r="Z20" s="54"/>
      <c r="AA20" s="26"/>
      <c r="AB20" s="11"/>
      <c r="AC20" s="15">
        <f t="shared" si="47"/>
        <v>0</v>
      </c>
      <c r="AD20" s="25"/>
      <c r="AE20" s="25"/>
      <c r="AF20" s="25"/>
      <c r="AG20" s="25"/>
      <c r="AH20" s="26"/>
      <c r="AJ20" s="61">
        <f t="shared" si="55"/>
        <v>0</v>
      </c>
      <c r="AK20" s="25"/>
      <c r="AL20" s="25"/>
      <c r="AM20" s="25"/>
      <c r="AN20" s="25"/>
      <c r="AO20" s="54"/>
      <c r="AP20" s="26"/>
      <c r="AQ20" s="11"/>
      <c r="AR20" s="61">
        <f t="shared" si="56"/>
        <v>0</v>
      </c>
      <c r="AS20" s="25"/>
      <c r="AT20" s="25"/>
      <c r="AU20" s="25"/>
      <c r="AV20" s="25"/>
      <c r="AW20" s="54"/>
      <c r="AX20" s="26"/>
      <c r="AY20" s="11"/>
      <c r="AZ20" s="61">
        <f t="shared" si="48"/>
        <v>0</v>
      </c>
      <c r="BA20" s="86"/>
      <c r="BB20" s="25"/>
      <c r="BC20" s="25"/>
      <c r="BD20" s="25"/>
      <c r="BE20" s="26"/>
      <c r="BG20" s="69">
        <f t="shared" si="49"/>
        <v>0</v>
      </c>
      <c r="BH20" s="81"/>
      <c r="BI20" s="81"/>
      <c r="BJ20" s="25"/>
      <c r="BK20" s="54"/>
      <c r="BL20" s="54"/>
      <c r="BM20" s="26"/>
      <c r="BN20" s="11"/>
      <c r="BO20" s="69">
        <f t="shared" si="50"/>
        <v>0</v>
      </c>
      <c r="BP20" s="81"/>
      <c r="BQ20" s="25"/>
      <c r="BR20" s="54"/>
      <c r="BS20" s="54"/>
      <c r="BT20" s="26"/>
      <c r="BV20" s="69">
        <f t="shared" si="51"/>
        <v>0</v>
      </c>
      <c r="BW20" s="81"/>
      <c r="BX20" s="81"/>
      <c r="BY20" s="25"/>
      <c r="BZ20" s="26"/>
    </row>
    <row r="21" spans="1:78" s="12" customFormat="1" ht="31.95" customHeight="1">
      <c r="A21" s="13"/>
      <c r="B21" s="14"/>
      <c r="C21" s="14"/>
      <c r="D21" s="14"/>
      <c r="E21" s="14"/>
      <c r="F21" s="14"/>
      <c r="G21" s="14"/>
      <c r="H21" s="14"/>
      <c r="I21" s="19">
        <f t="shared" si="52"/>
        <v>0</v>
      </c>
      <c r="J21" s="10"/>
      <c r="K21" s="15">
        <f t="shared" si="53"/>
        <v>0</v>
      </c>
      <c r="L21" s="25"/>
      <c r="M21" s="25"/>
      <c r="N21" s="25"/>
      <c r="O21" s="25"/>
      <c r="P21" s="25"/>
      <c r="Q21" s="54"/>
      <c r="R21" s="26"/>
      <c r="S21" s="11"/>
      <c r="T21" s="15">
        <f t="shared" si="54"/>
        <v>0</v>
      </c>
      <c r="U21" s="25"/>
      <c r="V21" s="25"/>
      <c r="W21" s="25"/>
      <c r="X21" s="25"/>
      <c r="Y21" s="54"/>
      <c r="Z21" s="54"/>
      <c r="AA21" s="26"/>
      <c r="AB21" s="11"/>
      <c r="AC21" s="15">
        <f t="shared" si="47"/>
        <v>0</v>
      </c>
      <c r="AD21" s="25"/>
      <c r="AE21" s="25"/>
      <c r="AF21" s="25"/>
      <c r="AG21" s="25"/>
      <c r="AH21" s="26"/>
      <c r="AJ21" s="61">
        <f t="shared" si="55"/>
        <v>0</v>
      </c>
      <c r="AK21" s="25"/>
      <c r="AL21" s="25"/>
      <c r="AM21" s="25"/>
      <c r="AN21" s="25"/>
      <c r="AO21" s="54"/>
      <c r="AP21" s="26"/>
      <c r="AQ21" s="11"/>
      <c r="AR21" s="61">
        <f t="shared" si="56"/>
        <v>0</v>
      </c>
      <c r="AS21" s="25"/>
      <c r="AT21" s="25"/>
      <c r="AU21" s="25"/>
      <c r="AV21" s="25"/>
      <c r="AW21" s="54"/>
      <c r="AX21" s="26"/>
      <c r="AY21" s="11"/>
      <c r="AZ21" s="61">
        <f t="shared" si="48"/>
        <v>0</v>
      </c>
      <c r="BA21" s="86"/>
      <c r="BB21" s="25"/>
      <c r="BC21" s="25"/>
      <c r="BD21" s="25"/>
      <c r="BE21" s="26"/>
      <c r="BG21" s="69">
        <f t="shared" si="49"/>
        <v>0</v>
      </c>
      <c r="BH21" s="81"/>
      <c r="BI21" s="81"/>
      <c r="BJ21" s="25"/>
      <c r="BK21" s="54"/>
      <c r="BL21" s="54"/>
      <c r="BM21" s="26"/>
      <c r="BN21" s="11"/>
      <c r="BO21" s="69">
        <f t="shared" si="50"/>
        <v>0</v>
      </c>
      <c r="BP21" s="81"/>
      <c r="BQ21" s="25"/>
      <c r="BR21" s="54"/>
      <c r="BS21" s="54"/>
      <c r="BT21" s="26"/>
      <c r="BV21" s="69">
        <f t="shared" si="51"/>
        <v>0</v>
      </c>
      <c r="BW21" s="81"/>
      <c r="BX21" s="81"/>
      <c r="BY21" s="25"/>
      <c r="BZ21" s="26"/>
    </row>
    <row r="22" spans="1:78" s="12" customFormat="1" ht="31.95" customHeight="1" thickBot="1">
      <c r="A22" s="13"/>
      <c r="B22" s="14"/>
      <c r="C22" s="14"/>
      <c r="D22" s="14"/>
      <c r="E22" s="14"/>
      <c r="F22" s="14"/>
      <c r="G22" s="14"/>
      <c r="H22" s="14"/>
      <c r="I22" s="19">
        <f t="shared" si="52"/>
        <v>0</v>
      </c>
      <c r="J22" s="10"/>
      <c r="K22" s="15">
        <f t="shared" si="53"/>
        <v>0</v>
      </c>
      <c r="L22" s="25"/>
      <c r="M22" s="25"/>
      <c r="N22" s="25"/>
      <c r="O22" s="25"/>
      <c r="P22" s="25"/>
      <c r="Q22" s="54"/>
      <c r="R22" s="26"/>
      <c r="S22" s="11"/>
      <c r="T22" s="15">
        <f t="shared" si="54"/>
        <v>0</v>
      </c>
      <c r="U22" s="25"/>
      <c r="V22" s="25"/>
      <c r="W22" s="25"/>
      <c r="X22" s="25"/>
      <c r="Y22" s="54"/>
      <c r="Z22" s="54"/>
      <c r="AA22" s="26"/>
      <c r="AB22" s="11"/>
      <c r="AC22" s="15">
        <f t="shared" si="47"/>
        <v>0</v>
      </c>
      <c r="AD22" s="25"/>
      <c r="AE22" s="25"/>
      <c r="AF22" s="25"/>
      <c r="AG22" s="25"/>
      <c r="AH22" s="26"/>
      <c r="AJ22" s="61">
        <f t="shared" si="55"/>
        <v>0</v>
      </c>
      <c r="AK22" s="25"/>
      <c r="AL22" s="25"/>
      <c r="AM22" s="25"/>
      <c r="AN22" s="25"/>
      <c r="AO22" s="54"/>
      <c r="AP22" s="26"/>
      <c r="AQ22" s="11"/>
      <c r="AR22" s="61">
        <f t="shared" si="56"/>
        <v>0</v>
      </c>
      <c r="AS22" s="25"/>
      <c r="AT22" s="25"/>
      <c r="AU22" s="25"/>
      <c r="AV22" s="25"/>
      <c r="AW22" s="54"/>
      <c r="AX22" s="26"/>
      <c r="AY22" s="11"/>
      <c r="AZ22" s="61">
        <f t="shared" si="48"/>
        <v>0</v>
      </c>
      <c r="BA22" s="86"/>
      <c r="BB22" s="25"/>
      <c r="BC22" s="25"/>
      <c r="BD22" s="25"/>
      <c r="BE22" s="26"/>
      <c r="BG22" s="69">
        <f t="shared" si="49"/>
        <v>0</v>
      </c>
      <c r="BH22" s="81"/>
      <c r="BI22" s="81"/>
      <c r="BJ22" s="25"/>
      <c r="BK22" s="54"/>
      <c r="BL22" s="54"/>
      <c r="BM22" s="26"/>
      <c r="BN22" s="11"/>
      <c r="BO22" s="69">
        <f t="shared" si="50"/>
        <v>0</v>
      </c>
      <c r="BP22" s="81"/>
      <c r="BQ22" s="25"/>
      <c r="BR22" s="54"/>
      <c r="BS22" s="54"/>
      <c r="BT22" s="26"/>
      <c r="BV22" s="69">
        <f t="shared" si="51"/>
        <v>0</v>
      </c>
      <c r="BW22" s="81"/>
      <c r="BX22" s="81"/>
      <c r="BY22" s="25"/>
      <c r="BZ22" s="26"/>
    </row>
    <row r="23" spans="1:78" s="12" customFormat="1" ht="16.05" customHeight="1" thickBot="1">
      <c r="A23" s="112" t="str">
        <f>CONCATENATE("Aasta ",Koond!$A$11)</f>
        <v>Aasta 20yy</v>
      </c>
      <c r="B23" s="113"/>
      <c r="C23" s="113"/>
      <c r="D23" s="113"/>
      <c r="E23" s="113"/>
      <c r="F23" s="113"/>
      <c r="G23" s="113"/>
      <c r="H23" s="113"/>
      <c r="I23" s="33">
        <f>SUM(I24:I30)</f>
        <v>0</v>
      </c>
      <c r="J23" s="5"/>
      <c r="K23" s="23">
        <f>SUM(K24:K30)</f>
        <v>0</v>
      </c>
      <c r="L23" s="23">
        <f t="shared" ref="L23:R23" si="57">SUM(L24:L30)</f>
        <v>0</v>
      </c>
      <c r="M23" s="23">
        <f t="shared" si="57"/>
        <v>0</v>
      </c>
      <c r="N23" s="23">
        <f t="shared" si="57"/>
        <v>0</v>
      </c>
      <c r="O23" s="23">
        <f t="shared" si="57"/>
        <v>0</v>
      </c>
      <c r="P23" s="23">
        <f t="shared" si="57"/>
        <v>0</v>
      </c>
      <c r="Q23" s="23">
        <f t="shared" si="57"/>
        <v>0</v>
      </c>
      <c r="R23" s="23">
        <f t="shared" si="57"/>
        <v>0</v>
      </c>
      <c r="S23" s="7"/>
      <c r="T23" s="23">
        <f>SUM(T24:T30)</f>
        <v>0</v>
      </c>
      <c r="U23" s="23">
        <f t="shared" ref="U23:AA23" si="58">SUM(U24:U30)</f>
        <v>0</v>
      </c>
      <c r="V23" s="23">
        <f t="shared" si="58"/>
        <v>0</v>
      </c>
      <c r="W23" s="23">
        <f t="shared" si="58"/>
        <v>0</v>
      </c>
      <c r="X23" s="23">
        <f t="shared" si="58"/>
        <v>0</v>
      </c>
      <c r="Y23" s="23">
        <f t="shared" si="58"/>
        <v>0</v>
      </c>
      <c r="Z23" s="23">
        <f t="shared" si="58"/>
        <v>0</v>
      </c>
      <c r="AA23" s="23">
        <f t="shared" si="58"/>
        <v>0</v>
      </c>
      <c r="AB23" s="7"/>
      <c r="AC23" s="23">
        <f>SUM(AC24:AC30)</f>
        <v>0</v>
      </c>
      <c r="AD23" s="23">
        <f t="shared" ref="AD23:AH23" si="59">SUM(AD24:AD30)</f>
        <v>0</v>
      </c>
      <c r="AE23" s="23">
        <f t="shared" si="59"/>
        <v>0</v>
      </c>
      <c r="AF23" s="23">
        <f t="shared" si="59"/>
        <v>0</v>
      </c>
      <c r="AG23" s="23">
        <f t="shared" si="59"/>
        <v>0</v>
      </c>
      <c r="AH23" s="23">
        <f t="shared" si="59"/>
        <v>0</v>
      </c>
      <c r="AJ23" s="23">
        <f>SUM(AJ24:AJ30)</f>
        <v>0</v>
      </c>
      <c r="AK23" s="23">
        <f t="shared" ref="AK23:AP23" si="60">SUM(AK24:AK30)</f>
        <v>0</v>
      </c>
      <c r="AL23" s="23">
        <f t="shared" si="60"/>
        <v>0</v>
      </c>
      <c r="AM23" s="23">
        <f t="shared" si="60"/>
        <v>0</v>
      </c>
      <c r="AN23" s="23">
        <f t="shared" si="60"/>
        <v>0</v>
      </c>
      <c r="AO23" s="23">
        <f t="shared" si="60"/>
        <v>0</v>
      </c>
      <c r="AP23" s="23">
        <f t="shared" si="60"/>
        <v>0</v>
      </c>
      <c r="AQ23" s="7"/>
      <c r="AR23" s="23">
        <f>SUM(AR24:AR30)</f>
        <v>0</v>
      </c>
      <c r="AS23" s="23">
        <f t="shared" ref="AS23:AX23" si="61">SUM(AS24:AS30)</f>
        <v>0</v>
      </c>
      <c r="AT23" s="23">
        <f t="shared" si="61"/>
        <v>0</v>
      </c>
      <c r="AU23" s="23">
        <f t="shared" si="61"/>
        <v>0</v>
      </c>
      <c r="AV23" s="23">
        <f t="shared" si="61"/>
        <v>0</v>
      </c>
      <c r="AW23" s="23">
        <f t="shared" si="61"/>
        <v>0</v>
      </c>
      <c r="AX23" s="23">
        <f t="shared" si="61"/>
        <v>0</v>
      </c>
      <c r="AY23" s="7"/>
      <c r="AZ23" s="23">
        <f>SUM(AZ24:AZ30)</f>
        <v>0</v>
      </c>
      <c r="BA23" s="23"/>
      <c r="BB23" s="23">
        <f t="shared" ref="BB23:BE23" si="62">SUM(BB24:BB30)</f>
        <v>0</v>
      </c>
      <c r="BC23" s="23">
        <f t="shared" si="62"/>
        <v>0</v>
      </c>
      <c r="BD23" s="23">
        <f t="shared" si="62"/>
        <v>0</v>
      </c>
      <c r="BE23" s="23">
        <f t="shared" si="62"/>
        <v>0</v>
      </c>
      <c r="BG23" s="23">
        <f>SUM(BG24:BG30)</f>
        <v>0</v>
      </c>
      <c r="BH23" s="23"/>
      <c r="BI23" s="23"/>
      <c r="BJ23" s="23">
        <f t="shared" ref="BJ23:BM23" si="63">SUM(BJ24:BJ30)</f>
        <v>0</v>
      </c>
      <c r="BK23" s="23">
        <f t="shared" si="63"/>
        <v>0</v>
      </c>
      <c r="BL23" s="23">
        <f t="shared" si="63"/>
        <v>0</v>
      </c>
      <c r="BM23" s="23">
        <f t="shared" si="63"/>
        <v>0</v>
      </c>
      <c r="BN23" s="7"/>
      <c r="BO23" s="23">
        <f>SUM(BO24:BO30)</f>
        <v>0</v>
      </c>
      <c r="BP23" s="23"/>
      <c r="BQ23" s="23">
        <f t="shared" ref="BQ23:BT23" si="64">SUM(BQ24:BQ30)</f>
        <v>0</v>
      </c>
      <c r="BR23" s="23">
        <f t="shared" si="64"/>
        <v>0</v>
      </c>
      <c r="BS23" s="23">
        <f t="shared" si="64"/>
        <v>0</v>
      </c>
      <c r="BT23" s="23">
        <f t="shared" si="64"/>
        <v>0</v>
      </c>
      <c r="BV23" s="23">
        <f>SUM(BV24:BV30)</f>
        <v>0</v>
      </c>
      <c r="BW23" s="23"/>
      <c r="BX23" s="23"/>
      <c r="BY23" s="23">
        <f t="shared" ref="BY23:BZ23" si="65">SUM(BY24:BY30)</f>
        <v>0</v>
      </c>
      <c r="BZ23" s="23">
        <f t="shared" si="65"/>
        <v>0</v>
      </c>
    </row>
    <row r="24" spans="1:78" s="12" customFormat="1" ht="31.95" customHeight="1">
      <c r="A24" s="13"/>
      <c r="B24" s="14"/>
      <c r="C24" s="14"/>
      <c r="D24" s="14"/>
      <c r="E24" s="14"/>
      <c r="F24" s="14"/>
      <c r="G24" s="14"/>
      <c r="H24" s="14"/>
      <c r="I24" s="19">
        <f>SUM(K24,T24,AC24,AJ24,AR24,AZ24,BG24,BO24,BV24)</f>
        <v>0</v>
      </c>
      <c r="J24" s="10"/>
      <c r="K24" s="15">
        <f>SUM(L24:R24)</f>
        <v>0</v>
      </c>
      <c r="L24" s="25"/>
      <c r="M24" s="25"/>
      <c r="N24" s="25"/>
      <c r="O24" s="25"/>
      <c r="P24" s="25"/>
      <c r="Q24" s="54"/>
      <c r="R24" s="26"/>
      <c r="S24" s="11"/>
      <c r="T24" s="15">
        <f>SUM(U24:AA24)</f>
        <v>0</v>
      </c>
      <c r="U24" s="25"/>
      <c r="V24" s="25"/>
      <c r="W24" s="25"/>
      <c r="X24" s="25"/>
      <c r="Y24" s="54"/>
      <c r="Z24" s="54"/>
      <c r="AA24" s="26"/>
      <c r="AB24" s="11"/>
      <c r="AC24" s="15">
        <f t="shared" ref="AC24:AC30" si="66">SUM(AD24:AH24)</f>
        <v>0</v>
      </c>
      <c r="AD24" s="25"/>
      <c r="AE24" s="25"/>
      <c r="AF24" s="25"/>
      <c r="AG24" s="25"/>
      <c r="AH24" s="26"/>
      <c r="AJ24" s="61">
        <f>SUM(AK24:AP24)</f>
        <v>0</v>
      </c>
      <c r="AK24" s="25"/>
      <c r="AL24" s="25"/>
      <c r="AM24" s="25"/>
      <c r="AN24" s="25"/>
      <c r="AO24" s="54"/>
      <c r="AP24" s="26"/>
      <c r="AQ24" s="11"/>
      <c r="AR24" s="61">
        <f>SUM(AS24:AX24)</f>
        <v>0</v>
      </c>
      <c r="AS24" s="25"/>
      <c r="AT24" s="25"/>
      <c r="AU24" s="25"/>
      <c r="AV24" s="25"/>
      <c r="AW24" s="54"/>
      <c r="AX24" s="26"/>
      <c r="AY24" s="11"/>
      <c r="AZ24" s="61">
        <f t="shared" ref="AZ24:AZ30" si="67">SUM(BB24:BE24)</f>
        <v>0</v>
      </c>
      <c r="BA24" s="86"/>
      <c r="BB24" s="25"/>
      <c r="BC24" s="25"/>
      <c r="BD24" s="25"/>
      <c r="BE24" s="26"/>
      <c r="BG24" s="69">
        <f t="shared" ref="BG24:BG30" si="68">SUM(BJ24:BM24)</f>
        <v>0</v>
      </c>
      <c r="BH24" s="81"/>
      <c r="BI24" s="81"/>
      <c r="BJ24" s="25"/>
      <c r="BK24" s="54"/>
      <c r="BL24" s="54"/>
      <c r="BM24" s="26"/>
      <c r="BN24" s="11"/>
      <c r="BO24" s="69">
        <f t="shared" ref="BO24:BO30" si="69">SUM(BQ24:BT24)</f>
        <v>0</v>
      </c>
      <c r="BP24" s="81"/>
      <c r="BQ24" s="25"/>
      <c r="BR24" s="54"/>
      <c r="BS24" s="54"/>
      <c r="BT24" s="26"/>
      <c r="BV24" s="69">
        <f t="shared" ref="BV24:BV30" si="70">SUM(BY24:BZ24)</f>
        <v>0</v>
      </c>
      <c r="BW24" s="81"/>
      <c r="BX24" s="81"/>
      <c r="BY24" s="25"/>
      <c r="BZ24" s="26"/>
    </row>
    <row r="25" spans="1:78" s="12" customFormat="1" ht="31.95" customHeight="1">
      <c r="A25" s="13"/>
      <c r="B25" s="14"/>
      <c r="C25" s="14"/>
      <c r="D25" s="14"/>
      <c r="E25" s="14"/>
      <c r="F25" s="14"/>
      <c r="G25" s="14"/>
      <c r="H25" s="14"/>
      <c r="I25" s="19">
        <f t="shared" ref="I25:I30" si="71">SUM(K25,T25,AC25,AJ25,AR25,AZ25,BG25,BO25,BV25)</f>
        <v>0</v>
      </c>
      <c r="J25" s="10"/>
      <c r="K25" s="15">
        <f t="shared" ref="K25:K30" si="72">SUM(L25:R25)</f>
        <v>0</v>
      </c>
      <c r="L25" s="25"/>
      <c r="M25" s="25"/>
      <c r="N25" s="25"/>
      <c r="O25" s="25"/>
      <c r="P25" s="25"/>
      <c r="Q25" s="54"/>
      <c r="R25" s="26"/>
      <c r="S25" s="11"/>
      <c r="T25" s="15">
        <f t="shared" ref="T25:T30" si="73">SUM(U25:AA25)</f>
        <v>0</v>
      </c>
      <c r="U25" s="25"/>
      <c r="V25" s="25"/>
      <c r="W25" s="25"/>
      <c r="X25" s="25"/>
      <c r="Y25" s="54"/>
      <c r="Z25" s="54"/>
      <c r="AA25" s="26"/>
      <c r="AB25" s="11"/>
      <c r="AC25" s="15">
        <f t="shared" si="66"/>
        <v>0</v>
      </c>
      <c r="AD25" s="25"/>
      <c r="AE25" s="25"/>
      <c r="AF25" s="25"/>
      <c r="AG25" s="25"/>
      <c r="AH25" s="26"/>
      <c r="AJ25" s="61">
        <f t="shared" ref="AJ25:AJ30" si="74">SUM(AK25:AP25)</f>
        <v>0</v>
      </c>
      <c r="AK25" s="25"/>
      <c r="AL25" s="25"/>
      <c r="AM25" s="25"/>
      <c r="AN25" s="25"/>
      <c r="AO25" s="54"/>
      <c r="AP25" s="26"/>
      <c r="AQ25" s="11"/>
      <c r="AR25" s="61">
        <f t="shared" ref="AR25:AR30" si="75">SUM(AS25:AX25)</f>
        <v>0</v>
      </c>
      <c r="AS25" s="25"/>
      <c r="AT25" s="25"/>
      <c r="AU25" s="25"/>
      <c r="AV25" s="25"/>
      <c r="AW25" s="54"/>
      <c r="AX25" s="26"/>
      <c r="AY25" s="11"/>
      <c r="AZ25" s="61">
        <f t="shared" si="67"/>
        <v>0</v>
      </c>
      <c r="BA25" s="86"/>
      <c r="BB25" s="25"/>
      <c r="BC25" s="25"/>
      <c r="BD25" s="25"/>
      <c r="BE25" s="26"/>
      <c r="BG25" s="69">
        <f t="shared" si="68"/>
        <v>0</v>
      </c>
      <c r="BH25" s="81"/>
      <c r="BI25" s="81"/>
      <c r="BJ25" s="25"/>
      <c r="BK25" s="54"/>
      <c r="BL25" s="54"/>
      <c r="BM25" s="26"/>
      <c r="BN25" s="11"/>
      <c r="BO25" s="69">
        <f t="shared" si="69"/>
        <v>0</v>
      </c>
      <c r="BP25" s="81"/>
      <c r="BQ25" s="25"/>
      <c r="BR25" s="54"/>
      <c r="BS25" s="54"/>
      <c r="BT25" s="26"/>
      <c r="BV25" s="69">
        <f t="shared" si="70"/>
        <v>0</v>
      </c>
      <c r="BW25" s="81"/>
      <c r="BX25" s="81"/>
      <c r="BY25" s="25"/>
      <c r="BZ25" s="26"/>
    </row>
    <row r="26" spans="1:78" s="12" customFormat="1" ht="31.95" customHeight="1">
      <c r="A26" s="13"/>
      <c r="B26" s="14"/>
      <c r="C26" s="14"/>
      <c r="D26" s="14"/>
      <c r="E26" s="14"/>
      <c r="F26" s="14"/>
      <c r="G26" s="14"/>
      <c r="H26" s="14"/>
      <c r="I26" s="19">
        <f t="shared" si="71"/>
        <v>0</v>
      </c>
      <c r="J26" s="10"/>
      <c r="K26" s="15">
        <f t="shared" si="72"/>
        <v>0</v>
      </c>
      <c r="L26" s="25"/>
      <c r="M26" s="25"/>
      <c r="N26" s="25"/>
      <c r="O26" s="25"/>
      <c r="P26" s="25"/>
      <c r="Q26" s="54"/>
      <c r="R26" s="26"/>
      <c r="S26" s="11"/>
      <c r="T26" s="15">
        <f t="shared" si="73"/>
        <v>0</v>
      </c>
      <c r="U26" s="25"/>
      <c r="V26" s="25"/>
      <c r="W26" s="25"/>
      <c r="X26" s="25"/>
      <c r="Y26" s="54"/>
      <c r="Z26" s="54"/>
      <c r="AA26" s="26"/>
      <c r="AB26" s="11"/>
      <c r="AC26" s="15">
        <f t="shared" si="66"/>
        <v>0</v>
      </c>
      <c r="AD26" s="25"/>
      <c r="AE26" s="25"/>
      <c r="AF26" s="25"/>
      <c r="AG26" s="25"/>
      <c r="AH26" s="26"/>
      <c r="AJ26" s="61">
        <f t="shared" si="74"/>
        <v>0</v>
      </c>
      <c r="AK26" s="25"/>
      <c r="AL26" s="25"/>
      <c r="AM26" s="25"/>
      <c r="AN26" s="25"/>
      <c r="AO26" s="54"/>
      <c r="AP26" s="26"/>
      <c r="AQ26" s="11"/>
      <c r="AR26" s="61">
        <f t="shared" si="75"/>
        <v>0</v>
      </c>
      <c r="AS26" s="25"/>
      <c r="AT26" s="25"/>
      <c r="AU26" s="25"/>
      <c r="AV26" s="25"/>
      <c r="AW26" s="54"/>
      <c r="AX26" s="26"/>
      <c r="AY26" s="11"/>
      <c r="AZ26" s="61">
        <f t="shared" si="67"/>
        <v>0</v>
      </c>
      <c r="BA26" s="86"/>
      <c r="BB26" s="25"/>
      <c r="BC26" s="25"/>
      <c r="BD26" s="25"/>
      <c r="BE26" s="26"/>
      <c r="BG26" s="69">
        <f t="shared" si="68"/>
        <v>0</v>
      </c>
      <c r="BH26" s="81"/>
      <c r="BI26" s="81"/>
      <c r="BJ26" s="25"/>
      <c r="BK26" s="54"/>
      <c r="BL26" s="54"/>
      <c r="BM26" s="26"/>
      <c r="BN26" s="11"/>
      <c r="BO26" s="69">
        <f t="shared" si="69"/>
        <v>0</v>
      </c>
      <c r="BP26" s="81"/>
      <c r="BQ26" s="25"/>
      <c r="BR26" s="54"/>
      <c r="BS26" s="54"/>
      <c r="BT26" s="26"/>
      <c r="BV26" s="69">
        <f t="shared" si="70"/>
        <v>0</v>
      </c>
      <c r="BW26" s="81"/>
      <c r="BX26" s="81"/>
      <c r="BY26" s="25"/>
      <c r="BZ26" s="26"/>
    </row>
    <row r="27" spans="1:78" s="12" customFormat="1" ht="31.95" customHeight="1">
      <c r="A27" s="13"/>
      <c r="B27" s="14"/>
      <c r="C27" s="14"/>
      <c r="D27" s="14"/>
      <c r="E27" s="14"/>
      <c r="F27" s="14"/>
      <c r="G27" s="14"/>
      <c r="H27" s="14"/>
      <c r="I27" s="19">
        <f t="shared" si="71"/>
        <v>0</v>
      </c>
      <c r="J27" s="10"/>
      <c r="K27" s="15">
        <f t="shared" si="72"/>
        <v>0</v>
      </c>
      <c r="L27" s="25"/>
      <c r="M27" s="25"/>
      <c r="N27" s="25"/>
      <c r="O27" s="25"/>
      <c r="P27" s="25"/>
      <c r="Q27" s="54"/>
      <c r="R27" s="26"/>
      <c r="S27" s="11"/>
      <c r="T27" s="15">
        <f t="shared" si="73"/>
        <v>0</v>
      </c>
      <c r="U27" s="25"/>
      <c r="V27" s="25"/>
      <c r="W27" s="25"/>
      <c r="X27" s="25"/>
      <c r="Y27" s="54"/>
      <c r="Z27" s="54"/>
      <c r="AA27" s="26"/>
      <c r="AB27" s="11"/>
      <c r="AC27" s="15">
        <f t="shared" si="66"/>
        <v>0</v>
      </c>
      <c r="AD27" s="25"/>
      <c r="AE27" s="25"/>
      <c r="AF27" s="25"/>
      <c r="AG27" s="25"/>
      <c r="AH27" s="26"/>
      <c r="AJ27" s="61">
        <f t="shared" si="74"/>
        <v>0</v>
      </c>
      <c r="AK27" s="25"/>
      <c r="AL27" s="25"/>
      <c r="AM27" s="25"/>
      <c r="AN27" s="25"/>
      <c r="AO27" s="54"/>
      <c r="AP27" s="26"/>
      <c r="AQ27" s="11"/>
      <c r="AR27" s="61">
        <f t="shared" si="75"/>
        <v>0</v>
      </c>
      <c r="AS27" s="25"/>
      <c r="AT27" s="25"/>
      <c r="AU27" s="25"/>
      <c r="AV27" s="25"/>
      <c r="AW27" s="54"/>
      <c r="AX27" s="26"/>
      <c r="AY27" s="11"/>
      <c r="AZ27" s="61">
        <f t="shared" si="67"/>
        <v>0</v>
      </c>
      <c r="BA27" s="86"/>
      <c r="BB27" s="25"/>
      <c r="BC27" s="25"/>
      <c r="BD27" s="25"/>
      <c r="BE27" s="26"/>
      <c r="BG27" s="69">
        <f t="shared" si="68"/>
        <v>0</v>
      </c>
      <c r="BH27" s="81"/>
      <c r="BI27" s="81"/>
      <c r="BJ27" s="25"/>
      <c r="BK27" s="54"/>
      <c r="BL27" s="54"/>
      <c r="BM27" s="26"/>
      <c r="BN27" s="11"/>
      <c r="BO27" s="69">
        <f t="shared" si="69"/>
        <v>0</v>
      </c>
      <c r="BP27" s="81"/>
      <c r="BQ27" s="25"/>
      <c r="BR27" s="54"/>
      <c r="BS27" s="54"/>
      <c r="BT27" s="26"/>
      <c r="BV27" s="69">
        <f t="shared" si="70"/>
        <v>0</v>
      </c>
      <c r="BW27" s="81"/>
      <c r="BX27" s="81"/>
      <c r="BY27" s="25"/>
      <c r="BZ27" s="26"/>
    </row>
    <row r="28" spans="1:78" s="12" customFormat="1" ht="31.95" customHeight="1">
      <c r="A28" s="13"/>
      <c r="B28" s="14"/>
      <c r="C28" s="14"/>
      <c r="D28" s="14"/>
      <c r="E28" s="14"/>
      <c r="F28" s="14"/>
      <c r="G28" s="14"/>
      <c r="H28" s="14"/>
      <c r="I28" s="19">
        <f t="shared" si="71"/>
        <v>0</v>
      </c>
      <c r="J28" s="10"/>
      <c r="K28" s="15">
        <f t="shared" si="72"/>
        <v>0</v>
      </c>
      <c r="L28" s="25"/>
      <c r="M28" s="25"/>
      <c r="N28" s="25"/>
      <c r="O28" s="25"/>
      <c r="P28" s="25"/>
      <c r="Q28" s="54"/>
      <c r="R28" s="26"/>
      <c r="S28" s="11"/>
      <c r="T28" s="15">
        <f t="shared" si="73"/>
        <v>0</v>
      </c>
      <c r="U28" s="25"/>
      <c r="V28" s="25"/>
      <c r="W28" s="25"/>
      <c r="X28" s="25"/>
      <c r="Y28" s="54"/>
      <c r="Z28" s="54"/>
      <c r="AA28" s="26"/>
      <c r="AB28" s="11"/>
      <c r="AC28" s="15">
        <f t="shared" si="66"/>
        <v>0</v>
      </c>
      <c r="AD28" s="25"/>
      <c r="AE28" s="25"/>
      <c r="AF28" s="25"/>
      <c r="AG28" s="25"/>
      <c r="AH28" s="26"/>
      <c r="AJ28" s="61">
        <f t="shared" si="74"/>
        <v>0</v>
      </c>
      <c r="AK28" s="25"/>
      <c r="AL28" s="25"/>
      <c r="AM28" s="25"/>
      <c r="AN28" s="25"/>
      <c r="AO28" s="54"/>
      <c r="AP28" s="26"/>
      <c r="AQ28" s="11"/>
      <c r="AR28" s="61">
        <f t="shared" si="75"/>
        <v>0</v>
      </c>
      <c r="AS28" s="25"/>
      <c r="AT28" s="25"/>
      <c r="AU28" s="25"/>
      <c r="AV28" s="25"/>
      <c r="AW28" s="54"/>
      <c r="AX28" s="26"/>
      <c r="AY28" s="11"/>
      <c r="AZ28" s="61">
        <f t="shared" si="67"/>
        <v>0</v>
      </c>
      <c r="BA28" s="86"/>
      <c r="BB28" s="25"/>
      <c r="BC28" s="25"/>
      <c r="BD28" s="25"/>
      <c r="BE28" s="26"/>
      <c r="BG28" s="69">
        <f t="shared" si="68"/>
        <v>0</v>
      </c>
      <c r="BH28" s="81"/>
      <c r="BI28" s="81"/>
      <c r="BJ28" s="25"/>
      <c r="BK28" s="54"/>
      <c r="BL28" s="54"/>
      <c r="BM28" s="26"/>
      <c r="BN28" s="11"/>
      <c r="BO28" s="69">
        <f t="shared" si="69"/>
        <v>0</v>
      </c>
      <c r="BP28" s="81"/>
      <c r="BQ28" s="25"/>
      <c r="BR28" s="54"/>
      <c r="BS28" s="54"/>
      <c r="BT28" s="26"/>
      <c r="BV28" s="69">
        <f t="shared" si="70"/>
        <v>0</v>
      </c>
      <c r="BW28" s="81"/>
      <c r="BX28" s="81"/>
      <c r="BY28" s="25"/>
      <c r="BZ28" s="26"/>
    </row>
    <row r="29" spans="1:78" s="12" customFormat="1" ht="31.95" customHeight="1">
      <c r="A29" s="13"/>
      <c r="B29" s="14"/>
      <c r="C29" s="14"/>
      <c r="D29" s="14"/>
      <c r="E29" s="14"/>
      <c r="F29" s="14"/>
      <c r="G29" s="14"/>
      <c r="H29" s="14"/>
      <c r="I29" s="19">
        <f t="shared" si="71"/>
        <v>0</v>
      </c>
      <c r="J29" s="10"/>
      <c r="K29" s="15">
        <f t="shared" si="72"/>
        <v>0</v>
      </c>
      <c r="L29" s="25"/>
      <c r="M29" s="25"/>
      <c r="N29" s="25"/>
      <c r="O29" s="25"/>
      <c r="P29" s="25"/>
      <c r="Q29" s="54"/>
      <c r="R29" s="26"/>
      <c r="S29" s="11"/>
      <c r="T29" s="15">
        <f t="shared" si="73"/>
        <v>0</v>
      </c>
      <c r="U29" s="25"/>
      <c r="V29" s="25"/>
      <c r="W29" s="25"/>
      <c r="X29" s="25"/>
      <c r="Y29" s="54"/>
      <c r="Z29" s="54"/>
      <c r="AA29" s="26"/>
      <c r="AB29" s="11"/>
      <c r="AC29" s="15">
        <f t="shared" si="66"/>
        <v>0</v>
      </c>
      <c r="AD29" s="25"/>
      <c r="AE29" s="25"/>
      <c r="AF29" s="25"/>
      <c r="AG29" s="25"/>
      <c r="AH29" s="26"/>
      <c r="AJ29" s="61">
        <f t="shared" si="74"/>
        <v>0</v>
      </c>
      <c r="AK29" s="25"/>
      <c r="AL29" s="25"/>
      <c r="AM29" s="25"/>
      <c r="AN29" s="25"/>
      <c r="AO29" s="54"/>
      <c r="AP29" s="26"/>
      <c r="AQ29" s="11"/>
      <c r="AR29" s="61">
        <f t="shared" si="75"/>
        <v>0</v>
      </c>
      <c r="AS29" s="25"/>
      <c r="AT29" s="25"/>
      <c r="AU29" s="25"/>
      <c r="AV29" s="25"/>
      <c r="AW29" s="54"/>
      <c r="AX29" s="26"/>
      <c r="AY29" s="11"/>
      <c r="AZ29" s="61">
        <f t="shared" si="67"/>
        <v>0</v>
      </c>
      <c r="BA29" s="86"/>
      <c r="BB29" s="25"/>
      <c r="BC29" s="25"/>
      <c r="BD29" s="25"/>
      <c r="BE29" s="26"/>
      <c r="BG29" s="69">
        <f t="shared" si="68"/>
        <v>0</v>
      </c>
      <c r="BH29" s="81"/>
      <c r="BI29" s="81"/>
      <c r="BJ29" s="25"/>
      <c r="BK29" s="54"/>
      <c r="BL29" s="54"/>
      <c r="BM29" s="26"/>
      <c r="BN29" s="11"/>
      <c r="BO29" s="69">
        <f t="shared" si="69"/>
        <v>0</v>
      </c>
      <c r="BP29" s="81"/>
      <c r="BQ29" s="25"/>
      <c r="BR29" s="54"/>
      <c r="BS29" s="54"/>
      <c r="BT29" s="26"/>
      <c r="BV29" s="69">
        <f t="shared" si="70"/>
        <v>0</v>
      </c>
      <c r="BW29" s="81"/>
      <c r="BX29" s="81"/>
      <c r="BY29" s="25"/>
      <c r="BZ29" s="26"/>
    </row>
    <row r="30" spans="1:78" s="12" customFormat="1" ht="31.95" customHeight="1" thickBot="1">
      <c r="A30" s="13"/>
      <c r="B30" s="14"/>
      <c r="C30" s="14"/>
      <c r="D30" s="14"/>
      <c r="E30" s="14"/>
      <c r="F30" s="14"/>
      <c r="G30" s="14"/>
      <c r="H30" s="14"/>
      <c r="I30" s="19">
        <f t="shared" si="71"/>
        <v>0</v>
      </c>
      <c r="J30" s="10"/>
      <c r="K30" s="15">
        <f t="shared" si="72"/>
        <v>0</v>
      </c>
      <c r="L30" s="25"/>
      <c r="M30" s="25"/>
      <c r="N30" s="25"/>
      <c r="O30" s="25"/>
      <c r="P30" s="25"/>
      <c r="Q30" s="54"/>
      <c r="R30" s="26"/>
      <c r="S30" s="11"/>
      <c r="T30" s="15">
        <f t="shared" si="73"/>
        <v>0</v>
      </c>
      <c r="U30" s="25"/>
      <c r="V30" s="25"/>
      <c r="W30" s="25"/>
      <c r="X30" s="25"/>
      <c r="Y30" s="54"/>
      <c r="Z30" s="54"/>
      <c r="AA30" s="26"/>
      <c r="AB30" s="11"/>
      <c r="AC30" s="15">
        <f t="shared" si="66"/>
        <v>0</v>
      </c>
      <c r="AD30" s="25"/>
      <c r="AE30" s="25"/>
      <c r="AF30" s="25"/>
      <c r="AG30" s="25"/>
      <c r="AH30" s="26"/>
      <c r="AJ30" s="61">
        <f t="shared" si="74"/>
        <v>0</v>
      </c>
      <c r="AK30" s="25"/>
      <c r="AL30" s="25"/>
      <c r="AM30" s="25"/>
      <c r="AN30" s="25"/>
      <c r="AO30" s="54"/>
      <c r="AP30" s="26"/>
      <c r="AQ30" s="11"/>
      <c r="AR30" s="61">
        <f t="shared" si="75"/>
        <v>0</v>
      </c>
      <c r="AS30" s="25"/>
      <c r="AT30" s="25"/>
      <c r="AU30" s="25"/>
      <c r="AV30" s="25"/>
      <c r="AW30" s="54"/>
      <c r="AX30" s="26"/>
      <c r="AY30" s="11"/>
      <c r="AZ30" s="61">
        <f t="shared" si="67"/>
        <v>0</v>
      </c>
      <c r="BA30" s="86"/>
      <c r="BB30" s="25"/>
      <c r="BC30" s="25"/>
      <c r="BD30" s="25"/>
      <c r="BE30" s="26"/>
      <c r="BG30" s="69">
        <f t="shared" si="68"/>
        <v>0</v>
      </c>
      <c r="BH30" s="81"/>
      <c r="BI30" s="81"/>
      <c r="BJ30" s="25"/>
      <c r="BK30" s="54"/>
      <c r="BL30" s="54"/>
      <c r="BM30" s="26"/>
      <c r="BN30" s="11"/>
      <c r="BO30" s="69">
        <f t="shared" si="69"/>
        <v>0</v>
      </c>
      <c r="BP30" s="81"/>
      <c r="BQ30" s="25"/>
      <c r="BR30" s="54"/>
      <c r="BS30" s="54"/>
      <c r="BT30" s="26"/>
      <c r="BV30" s="69">
        <f t="shared" si="70"/>
        <v>0</v>
      </c>
      <c r="BW30" s="81"/>
      <c r="BX30" s="81"/>
      <c r="BY30" s="25"/>
      <c r="BZ30" s="26"/>
    </row>
    <row r="31" spans="1:78" s="12" customFormat="1" ht="16.05" customHeight="1" thickBot="1">
      <c r="A31" s="112" t="str">
        <f>CONCATENATE("Aasta ",Koond!$A$12)</f>
        <v>Aasta 20yy</v>
      </c>
      <c r="B31" s="113"/>
      <c r="C31" s="113"/>
      <c r="D31" s="113"/>
      <c r="E31" s="113"/>
      <c r="F31" s="113"/>
      <c r="G31" s="113"/>
      <c r="H31" s="113"/>
      <c r="I31" s="33">
        <f>SUM(I32:I38)</f>
        <v>0</v>
      </c>
      <c r="J31" s="5"/>
      <c r="K31" s="23">
        <f>SUM(K32:K38)</f>
        <v>0</v>
      </c>
      <c r="L31" s="23">
        <f t="shared" ref="L31:R31" si="76">SUM(L32:L38)</f>
        <v>0</v>
      </c>
      <c r="M31" s="23">
        <f t="shared" si="76"/>
        <v>0</v>
      </c>
      <c r="N31" s="23">
        <f t="shared" si="76"/>
        <v>0</v>
      </c>
      <c r="O31" s="23">
        <f t="shared" si="76"/>
        <v>0</v>
      </c>
      <c r="P31" s="23">
        <f t="shared" si="76"/>
        <v>0</v>
      </c>
      <c r="Q31" s="23">
        <f t="shared" si="76"/>
        <v>0</v>
      </c>
      <c r="R31" s="23">
        <f t="shared" si="76"/>
        <v>0</v>
      </c>
      <c r="S31" s="7"/>
      <c r="T31" s="23">
        <f>SUM(T32:T38)</f>
        <v>0</v>
      </c>
      <c r="U31" s="23">
        <f t="shared" ref="U31:AA31" si="77">SUM(U32:U38)</f>
        <v>0</v>
      </c>
      <c r="V31" s="23">
        <f t="shared" si="77"/>
        <v>0</v>
      </c>
      <c r="W31" s="23">
        <f t="shared" si="77"/>
        <v>0</v>
      </c>
      <c r="X31" s="23">
        <f t="shared" si="77"/>
        <v>0</v>
      </c>
      <c r="Y31" s="23">
        <f t="shared" si="77"/>
        <v>0</v>
      </c>
      <c r="Z31" s="23">
        <f t="shared" si="77"/>
        <v>0</v>
      </c>
      <c r="AA31" s="23">
        <f t="shared" si="77"/>
        <v>0</v>
      </c>
      <c r="AB31" s="7"/>
      <c r="AC31" s="23">
        <f>SUM(AC32:AC38)</f>
        <v>0</v>
      </c>
      <c r="AD31" s="23">
        <f t="shared" ref="AD31:AH31" si="78">SUM(AD32:AD38)</f>
        <v>0</v>
      </c>
      <c r="AE31" s="23">
        <f t="shared" si="78"/>
        <v>0</v>
      </c>
      <c r="AF31" s="23">
        <f t="shared" si="78"/>
        <v>0</v>
      </c>
      <c r="AG31" s="23">
        <f t="shared" si="78"/>
        <v>0</v>
      </c>
      <c r="AH31" s="23">
        <f t="shared" si="78"/>
        <v>0</v>
      </c>
      <c r="AJ31" s="23">
        <f>SUM(AJ32:AJ38)</f>
        <v>0</v>
      </c>
      <c r="AK31" s="23">
        <f t="shared" ref="AK31:AP31" si="79">SUM(AK32:AK38)</f>
        <v>0</v>
      </c>
      <c r="AL31" s="23">
        <f t="shared" si="79"/>
        <v>0</v>
      </c>
      <c r="AM31" s="23">
        <f t="shared" si="79"/>
        <v>0</v>
      </c>
      <c r="AN31" s="23">
        <f t="shared" si="79"/>
        <v>0</v>
      </c>
      <c r="AO31" s="23">
        <f t="shared" si="79"/>
        <v>0</v>
      </c>
      <c r="AP31" s="23">
        <f t="shared" si="79"/>
        <v>0</v>
      </c>
      <c r="AQ31" s="7"/>
      <c r="AR31" s="23">
        <f>SUM(AR32:AR38)</f>
        <v>0</v>
      </c>
      <c r="AS31" s="23">
        <f t="shared" ref="AS31:AX31" si="80">SUM(AS32:AS38)</f>
        <v>0</v>
      </c>
      <c r="AT31" s="23">
        <f t="shared" si="80"/>
        <v>0</v>
      </c>
      <c r="AU31" s="23">
        <f t="shared" si="80"/>
        <v>0</v>
      </c>
      <c r="AV31" s="23">
        <f t="shared" si="80"/>
        <v>0</v>
      </c>
      <c r="AW31" s="23">
        <f t="shared" si="80"/>
        <v>0</v>
      </c>
      <c r="AX31" s="23">
        <f t="shared" si="80"/>
        <v>0</v>
      </c>
      <c r="AY31" s="7"/>
      <c r="AZ31" s="23">
        <f>SUM(AZ32:AZ38)</f>
        <v>0</v>
      </c>
      <c r="BA31" s="23"/>
      <c r="BB31" s="23">
        <f t="shared" ref="BB31:BE31" si="81">SUM(BB32:BB38)</f>
        <v>0</v>
      </c>
      <c r="BC31" s="23">
        <f t="shared" si="81"/>
        <v>0</v>
      </c>
      <c r="BD31" s="23">
        <f t="shared" si="81"/>
        <v>0</v>
      </c>
      <c r="BE31" s="23">
        <f t="shared" si="81"/>
        <v>0</v>
      </c>
      <c r="BG31" s="23">
        <f>SUM(BG32:BG38)</f>
        <v>0</v>
      </c>
      <c r="BH31" s="23"/>
      <c r="BI31" s="23"/>
      <c r="BJ31" s="23">
        <f t="shared" ref="BJ31:BM31" si="82">SUM(BJ32:BJ38)</f>
        <v>0</v>
      </c>
      <c r="BK31" s="23">
        <f t="shared" si="82"/>
        <v>0</v>
      </c>
      <c r="BL31" s="23">
        <f t="shared" si="82"/>
        <v>0</v>
      </c>
      <c r="BM31" s="23">
        <f t="shared" si="82"/>
        <v>0</v>
      </c>
      <c r="BN31" s="7"/>
      <c r="BO31" s="23">
        <f>SUM(BO32:BO38)</f>
        <v>0</v>
      </c>
      <c r="BP31" s="23"/>
      <c r="BQ31" s="23">
        <f t="shared" ref="BQ31:BT31" si="83">SUM(BQ32:BQ38)</f>
        <v>0</v>
      </c>
      <c r="BR31" s="23">
        <f t="shared" si="83"/>
        <v>0</v>
      </c>
      <c r="BS31" s="23">
        <f t="shared" si="83"/>
        <v>0</v>
      </c>
      <c r="BT31" s="23">
        <f t="shared" si="83"/>
        <v>0</v>
      </c>
      <c r="BV31" s="23">
        <f>SUM(BV32:BV38)</f>
        <v>0</v>
      </c>
      <c r="BW31" s="23"/>
      <c r="BX31" s="23"/>
      <c r="BY31" s="23">
        <f t="shared" ref="BY31:BZ31" si="84">SUM(BY32:BY38)</f>
        <v>0</v>
      </c>
      <c r="BZ31" s="23">
        <f t="shared" si="84"/>
        <v>0</v>
      </c>
    </row>
    <row r="32" spans="1:78" s="12" customFormat="1" ht="31.95" customHeight="1">
      <c r="A32" s="13"/>
      <c r="B32" s="14"/>
      <c r="C32" s="14"/>
      <c r="D32" s="14"/>
      <c r="E32" s="14"/>
      <c r="F32" s="14"/>
      <c r="G32" s="14"/>
      <c r="H32" s="14"/>
      <c r="I32" s="19">
        <f>SUM(K32,T32,AC32,AJ32,AR32,AZ32,BG32,BO32,BV32)</f>
        <v>0</v>
      </c>
      <c r="J32" s="10"/>
      <c r="K32" s="15">
        <f>SUM(L32:R32)</f>
        <v>0</v>
      </c>
      <c r="L32" s="25"/>
      <c r="M32" s="25"/>
      <c r="N32" s="25"/>
      <c r="O32" s="25"/>
      <c r="P32" s="25"/>
      <c r="Q32" s="54"/>
      <c r="R32" s="26"/>
      <c r="S32" s="11"/>
      <c r="T32" s="15">
        <f>SUM(U32:AA32)</f>
        <v>0</v>
      </c>
      <c r="U32" s="25"/>
      <c r="V32" s="25"/>
      <c r="W32" s="25"/>
      <c r="X32" s="25"/>
      <c r="Y32" s="54"/>
      <c r="Z32" s="54"/>
      <c r="AA32" s="26"/>
      <c r="AB32" s="11"/>
      <c r="AC32" s="15">
        <f t="shared" ref="AC32:AC38" si="85">SUM(AD32:AH32)</f>
        <v>0</v>
      </c>
      <c r="AD32" s="25"/>
      <c r="AE32" s="25"/>
      <c r="AF32" s="25"/>
      <c r="AG32" s="25"/>
      <c r="AH32" s="26"/>
      <c r="AJ32" s="61">
        <f>SUM(AK32:AP32)</f>
        <v>0</v>
      </c>
      <c r="AK32" s="25"/>
      <c r="AL32" s="25"/>
      <c r="AM32" s="25"/>
      <c r="AN32" s="25"/>
      <c r="AO32" s="54"/>
      <c r="AP32" s="26"/>
      <c r="AQ32" s="11"/>
      <c r="AR32" s="61">
        <f>SUM(AS32:AX32)</f>
        <v>0</v>
      </c>
      <c r="AS32" s="25"/>
      <c r="AT32" s="25"/>
      <c r="AU32" s="25"/>
      <c r="AV32" s="25"/>
      <c r="AW32" s="54"/>
      <c r="AX32" s="26"/>
      <c r="AY32" s="11"/>
      <c r="AZ32" s="61">
        <f t="shared" ref="AZ32:AZ38" si="86">SUM(BB32:BE32)</f>
        <v>0</v>
      </c>
      <c r="BA32" s="86"/>
      <c r="BB32" s="25"/>
      <c r="BC32" s="25"/>
      <c r="BD32" s="25"/>
      <c r="BE32" s="26"/>
      <c r="BG32" s="69">
        <f t="shared" ref="BG32:BG38" si="87">SUM(BJ32:BM32)</f>
        <v>0</v>
      </c>
      <c r="BH32" s="81"/>
      <c r="BI32" s="81"/>
      <c r="BJ32" s="25"/>
      <c r="BK32" s="54"/>
      <c r="BL32" s="54"/>
      <c r="BM32" s="26"/>
      <c r="BN32" s="11"/>
      <c r="BO32" s="69">
        <f t="shared" ref="BO32:BO38" si="88">SUM(BQ32:BT32)</f>
        <v>0</v>
      </c>
      <c r="BP32" s="81"/>
      <c r="BQ32" s="25"/>
      <c r="BR32" s="54"/>
      <c r="BS32" s="54"/>
      <c r="BT32" s="26"/>
      <c r="BV32" s="69">
        <f t="shared" ref="BV32:BV38" si="89">SUM(BY32:BZ32)</f>
        <v>0</v>
      </c>
      <c r="BW32" s="81"/>
      <c r="BX32" s="81"/>
      <c r="BY32" s="25"/>
      <c r="BZ32" s="26"/>
    </row>
    <row r="33" spans="1:78" s="12" customFormat="1" ht="31.95" customHeight="1">
      <c r="A33" s="13"/>
      <c r="B33" s="14"/>
      <c r="C33" s="14"/>
      <c r="D33" s="14"/>
      <c r="E33" s="14"/>
      <c r="F33" s="14"/>
      <c r="G33" s="14"/>
      <c r="H33" s="14"/>
      <c r="I33" s="19">
        <f t="shared" ref="I33:I38" si="90">SUM(K33,T33,AC33,AJ33,AR33,AZ33,BG33,BO33,BV33)</f>
        <v>0</v>
      </c>
      <c r="J33" s="10"/>
      <c r="K33" s="15">
        <f t="shared" ref="K33:K38" si="91">SUM(L33:R33)</f>
        <v>0</v>
      </c>
      <c r="L33" s="25"/>
      <c r="M33" s="25"/>
      <c r="N33" s="25"/>
      <c r="O33" s="25"/>
      <c r="P33" s="25"/>
      <c r="Q33" s="54"/>
      <c r="R33" s="26"/>
      <c r="S33" s="11"/>
      <c r="T33" s="15">
        <f t="shared" ref="T33:T38" si="92">SUM(U33:AA33)</f>
        <v>0</v>
      </c>
      <c r="U33" s="25"/>
      <c r="V33" s="25"/>
      <c r="W33" s="25"/>
      <c r="X33" s="25"/>
      <c r="Y33" s="54"/>
      <c r="Z33" s="54"/>
      <c r="AA33" s="26"/>
      <c r="AB33" s="11"/>
      <c r="AC33" s="15">
        <f t="shared" si="85"/>
        <v>0</v>
      </c>
      <c r="AD33" s="25"/>
      <c r="AE33" s="25"/>
      <c r="AF33" s="25"/>
      <c r="AG33" s="25"/>
      <c r="AH33" s="26"/>
      <c r="AJ33" s="61">
        <f t="shared" ref="AJ33:AJ38" si="93">SUM(AK33:AP33)</f>
        <v>0</v>
      </c>
      <c r="AK33" s="25"/>
      <c r="AL33" s="25"/>
      <c r="AM33" s="25"/>
      <c r="AN33" s="25"/>
      <c r="AO33" s="54"/>
      <c r="AP33" s="26"/>
      <c r="AQ33" s="11"/>
      <c r="AR33" s="61">
        <f t="shared" ref="AR33:AR38" si="94">SUM(AS33:AX33)</f>
        <v>0</v>
      </c>
      <c r="AS33" s="25"/>
      <c r="AT33" s="25"/>
      <c r="AU33" s="25"/>
      <c r="AV33" s="25"/>
      <c r="AW33" s="54"/>
      <c r="AX33" s="26"/>
      <c r="AY33" s="11"/>
      <c r="AZ33" s="61">
        <f t="shared" si="86"/>
        <v>0</v>
      </c>
      <c r="BA33" s="86"/>
      <c r="BB33" s="25"/>
      <c r="BC33" s="25"/>
      <c r="BD33" s="25"/>
      <c r="BE33" s="26"/>
      <c r="BG33" s="69">
        <f t="shared" si="87"/>
        <v>0</v>
      </c>
      <c r="BH33" s="81"/>
      <c r="BI33" s="81"/>
      <c r="BJ33" s="25"/>
      <c r="BK33" s="54"/>
      <c r="BL33" s="54"/>
      <c r="BM33" s="26"/>
      <c r="BN33" s="11"/>
      <c r="BO33" s="69">
        <f t="shared" si="88"/>
        <v>0</v>
      </c>
      <c r="BP33" s="81"/>
      <c r="BQ33" s="25"/>
      <c r="BR33" s="54"/>
      <c r="BS33" s="54"/>
      <c r="BT33" s="26"/>
      <c r="BV33" s="69">
        <f t="shared" si="89"/>
        <v>0</v>
      </c>
      <c r="BW33" s="81"/>
      <c r="BX33" s="81"/>
      <c r="BY33" s="25"/>
      <c r="BZ33" s="26"/>
    </row>
    <row r="34" spans="1:78" s="12" customFormat="1" ht="31.95" customHeight="1">
      <c r="A34" s="13"/>
      <c r="B34" s="14"/>
      <c r="C34" s="14"/>
      <c r="D34" s="14"/>
      <c r="E34" s="14"/>
      <c r="F34" s="14"/>
      <c r="G34" s="14"/>
      <c r="H34" s="14"/>
      <c r="I34" s="19">
        <f t="shared" si="90"/>
        <v>0</v>
      </c>
      <c r="J34" s="10"/>
      <c r="K34" s="15">
        <f t="shared" si="91"/>
        <v>0</v>
      </c>
      <c r="L34" s="25"/>
      <c r="M34" s="25"/>
      <c r="N34" s="25"/>
      <c r="O34" s="25"/>
      <c r="P34" s="25"/>
      <c r="Q34" s="54"/>
      <c r="R34" s="26"/>
      <c r="S34" s="11"/>
      <c r="T34" s="15">
        <f t="shared" si="92"/>
        <v>0</v>
      </c>
      <c r="U34" s="25"/>
      <c r="V34" s="25"/>
      <c r="W34" s="25"/>
      <c r="X34" s="25"/>
      <c r="Y34" s="54"/>
      <c r="Z34" s="54"/>
      <c r="AA34" s="26"/>
      <c r="AB34" s="11"/>
      <c r="AC34" s="15">
        <f t="shared" si="85"/>
        <v>0</v>
      </c>
      <c r="AD34" s="25"/>
      <c r="AE34" s="25"/>
      <c r="AF34" s="25"/>
      <c r="AG34" s="25"/>
      <c r="AH34" s="26"/>
      <c r="AJ34" s="61">
        <f t="shared" si="93"/>
        <v>0</v>
      </c>
      <c r="AK34" s="25"/>
      <c r="AL34" s="25"/>
      <c r="AM34" s="25"/>
      <c r="AN34" s="25"/>
      <c r="AO34" s="54"/>
      <c r="AP34" s="26"/>
      <c r="AQ34" s="11"/>
      <c r="AR34" s="61">
        <f t="shared" si="94"/>
        <v>0</v>
      </c>
      <c r="AS34" s="25"/>
      <c r="AT34" s="25"/>
      <c r="AU34" s="25"/>
      <c r="AV34" s="25"/>
      <c r="AW34" s="54"/>
      <c r="AX34" s="26"/>
      <c r="AY34" s="11"/>
      <c r="AZ34" s="61">
        <f t="shared" si="86"/>
        <v>0</v>
      </c>
      <c r="BA34" s="86"/>
      <c r="BB34" s="25"/>
      <c r="BC34" s="25"/>
      <c r="BD34" s="25"/>
      <c r="BE34" s="26"/>
      <c r="BG34" s="69">
        <f t="shared" si="87"/>
        <v>0</v>
      </c>
      <c r="BH34" s="81"/>
      <c r="BI34" s="81"/>
      <c r="BJ34" s="25"/>
      <c r="BK34" s="54"/>
      <c r="BL34" s="54"/>
      <c r="BM34" s="26"/>
      <c r="BN34" s="11"/>
      <c r="BO34" s="69">
        <f t="shared" si="88"/>
        <v>0</v>
      </c>
      <c r="BP34" s="81"/>
      <c r="BQ34" s="25"/>
      <c r="BR34" s="54"/>
      <c r="BS34" s="54"/>
      <c r="BT34" s="26"/>
      <c r="BV34" s="69">
        <f t="shared" si="89"/>
        <v>0</v>
      </c>
      <c r="BW34" s="81"/>
      <c r="BX34" s="81"/>
      <c r="BY34" s="25"/>
      <c r="BZ34" s="26"/>
    </row>
    <row r="35" spans="1:78" s="12" customFormat="1" ht="31.95" customHeight="1">
      <c r="A35" s="13"/>
      <c r="B35" s="14"/>
      <c r="C35" s="14"/>
      <c r="D35" s="14"/>
      <c r="E35" s="14"/>
      <c r="F35" s="14"/>
      <c r="G35" s="14"/>
      <c r="H35" s="14"/>
      <c r="I35" s="19">
        <f t="shared" si="90"/>
        <v>0</v>
      </c>
      <c r="J35" s="10"/>
      <c r="K35" s="15">
        <f t="shared" si="91"/>
        <v>0</v>
      </c>
      <c r="L35" s="25"/>
      <c r="M35" s="25"/>
      <c r="N35" s="25"/>
      <c r="O35" s="25"/>
      <c r="P35" s="25"/>
      <c r="Q35" s="54"/>
      <c r="R35" s="26"/>
      <c r="S35" s="11"/>
      <c r="T35" s="15">
        <f t="shared" si="92"/>
        <v>0</v>
      </c>
      <c r="U35" s="25"/>
      <c r="V35" s="25"/>
      <c r="W35" s="25"/>
      <c r="X35" s="25"/>
      <c r="Y35" s="54"/>
      <c r="Z35" s="54"/>
      <c r="AA35" s="26"/>
      <c r="AB35" s="11"/>
      <c r="AC35" s="15">
        <f t="shared" si="85"/>
        <v>0</v>
      </c>
      <c r="AD35" s="25"/>
      <c r="AE35" s="25"/>
      <c r="AF35" s="25"/>
      <c r="AG35" s="25"/>
      <c r="AH35" s="26"/>
      <c r="AJ35" s="61">
        <f t="shared" si="93"/>
        <v>0</v>
      </c>
      <c r="AK35" s="25"/>
      <c r="AL35" s="25"/>
      <c r="AM35" s="25"/>
      <c r="AN35" s="25"/>
      <c r="AO35" s="54"/>
      <c r="AP35" s="26"/>
      <c r="AQ35" s="11"/>
      <c r="AR35" s="61">
        <f t="shared" si="94"/>
        <v>0</v>
      </c>
      <c r="AS35" s="25"/>
      <c r="AT35" s="25"/>
      <c r="AU35" s="25"/>
      <c r="AV35" s="25"/>
      <c r="AW35" s="54"/>
      <c r="AX35" s="26"/>
      <c r="AY35" s="11"/>
      <c r="AZ35" s="61">
        <f t="shared" si="86"/>
        <v>0</v>
      </c>
      <c r="BA35" s="86"/>
      <c r="BB35" s="25"/>
      <c r="BC35" s="25"/>
      <c r="BD35" s="25"/>
      <c r="BE35" s="26"/>
      <c r="BG35" s="69">
        <f t="shared" si="87"/>
        <v>0</v>
      </c>
      <c r="BH35" s="81"/>
      <c r="BI35" s="81"/>
      <c r="BJ35" s="25"/>
      <c r="BK35" s="54"/>
      <c r="BL35" s="54"/>
      <c r="BM35" s="26"/>
      <c r="BN35" s="11"/>
      <c r="BO35" s="69">
        <f t="shared" si="88"/>
        <v>0</v>
      </c>
      <c r="BP35" s="81"/>
      <c r="BQ35" s="25"/>
      <c r="BR35" s="54"/>
      <c r="BS35" s="54"/>
      <c r="BT35" s="26"/>
      <c r="BV35" s="69">
        <f t="shared" si="89"/>
        <v>0</v>
      </c>
      <c r="BW35" s="81"/>
      <c r="BX35" s="81"/>
      <c r="BY35" s="25"/>
      <c r="BZ35" s="26"/>
    </row>
    <row r="36" spans="1:78" s="12" customFormat="1" ht="31.95" customHeight="1">
      <c r="A36" s="13"/>
      <c r="B36" s="14"/>
      <c r="C36" s="14"/>
      <c r="D36" s="14"/>
      <c r="E36" s="14"/>
      <c r="F36" s="14"/>
      <c r="G36" s="14"/>
      <c r="H36" s="14"/>
      <c r="I36" s="19">
        <f t="shared" si="90"/>
        <v>0</v>
      </c>
      <c r="J36" s="10"/>
      <c r="K36" s="15">
        <f t="shared" si="91"/>
        <v>0</v>
      </c>
      <c r="L36" s="25"/>
      <c r="M36" s="25"/>
      <c r="N36" s="25"/>
      <c r="O36" s="25"/>
      <c r="P36" s="25"/>
      <c r="Q36" s="54"/>
      <c r="R36" s="26"/>
      <c r="S36" s="11"/>
      <c r="T36" s="15">
        <f t="shared" si="92"/>
        <v>0</v>
      </c>
      <c r="U36" s="25"/>
      <c r="V36" s="25"/>
      <c r="W36" s="25"/>
      <c r="X36" s="25"/>
      <c r="Y36" s="54"/>
      <c r="Z36" s="54"/>
      <c r="AA36" s="26"/>
      <c r="AB36" s="11"/>
      <c r="AC36" s="15">
        <f t="shared" si="85"/>
        <v>0</v>
      </c>
      <c r="AD36" s="25"/>
      <c r="AE36" s="25"/>
      <c r="AF36" s="25"/>
      <c r="AG36" s="25"/>
      <c r="AH36" s="26"/>
      <c r="AJ36" s="61">
        <f t="shared" si="93"/>
        <v>0</v>
      </c>
      <c r="AK36" s="25"/>
      <c r="AL36" s="25"/>
      <c r="AM36" s="25"/>
      <c r="AN36" s="25"/>
      <c r="AO36" s="54"/>
      <c r="AP36" s="26"/>
      <c r="AQ36" s="11"/>
      <c r="AR36" s="61">
        <f t="shared" si="94"/>
        <v>0</v>
      </c>
      <c r="AS36" s="25"/>
      <c r="AT36" s="25"/>
      <c r="AU36" s="25"/>
      <c r="AV36" s="25"/>
      <c r="AW36" s="54"/>
      <c r="AX36" s="26"/>
      <c r="AY36" s="11"/>
      <c r="AZ36" s="61">
        <f t="shared" si="86"/>
        <v>0</v>
      </c>
      <c r="BA36" s="86"/>
      <c r="BB36" s="25"/>
      <c r="BC36" s="25"/>
      <c r="BD36" s="25"/>
      <c r="BE36" s="26"/>
      <c r="BG36" s="69">
        <f t="shared" si="87"/>
        <v>0</v>
      </c>
      <c r="BH36" s="81"/>
      <c r="BI36" s="81"/>
      <c r="BJ36" s="25"/>
      <c r="BK36" s="54"/>
      <c r="BL36" s="54"/>
      <c r="BM36" s="26"/>
      <c r="BN36" s="11"/>
      <c r="BO36" s="69">
        <f t="shared" si="88"/>
        <v>0</v>
      </c>
      <c r="BP36" s="81"/>
      <c r="BQ36" s="25"/>
      <c r="BR36" s="54"/>
      <c r="BS36" s="54"/>
      <c r="BT36" s="26"/>
      <c r="BV36" s="69">
        <f t="shared" si="89"/>
        <v>0</v>
      </c>
      <c r="BW36" s="81"/>
      <c r="BX36" s="81"/>
      <c r="BY36" s="25"/>
      <c r="BZ36" s="26"/>
    </row>
    <row r="37" spans="1:78" s="12" customFormat="1" ht="31.95" customHeight="1">
      <c r="A37" s="13"/>
      <c r="B37" s="14"/>
      <c r="C37" s="14"/>
      <c r="D37" s="14"/>
      <c r="E37" s="14"/>
      <c r="F37" s="14"/>
      <c r="G37" s="14"/>
      <c r="H37" s="14"/>
      <c r="I37" s="19">
        <f t="shared" si="90"/>
        <v>0</v>
      </c>
      <c r="J37" s="10"/>
      <c r="K37" s="15">
        <f t="shared" si="91"/>
        <v>0</v>
      </c>
      <c r="L37" s="25"/>
      <c r="M37" s="25"/>
      <c r="N37" s="25"/>
      <c r="O37" s="25"/>
      <c r="P37" s="25"/>
      <c r="Q37" s="54"/>
      <c r="R37" s="26"/>
      <c r="S37" s="11"/>
      <c r="T37" s="15">
        <f t="shared" si="92"/>
        <v>0</v>
      </c>
      <c r="U37" s="25"/>
      <c r="V37" s="25"/>
      <c r="W37" s="25"/>
      <c r="X37" s="25"/>
      <c r="Y37" s="54"/>
      <c r="Z37" s="54"/>
      <c r="AA37" s="26"/>
      <c r="AB37" s="11"/>
      <c r="AC37" s="15">
        <f t="shared" si="85"/>
        <v>0</v>
      </c>
      <c r="AD37" s="25"/>
      <c r="AE37" s="25"/>
      <c r="AF37" s="25"/>
      <c r="AG37" s="25"/>
      <c r="AH37" s="26"/>
      <c r="AJ37" s="61">
        <f t="shared" si="93"/>
        <v>0</v>
      </c>
      <c r="AK37" s="25"/>
      <c r="AL37" s="25"/>
      <c r="AM37" s="25"/>
      <c r="AN37" s="25"/>
      <c r="AO37" s="54"/>
      <c r="AP37" s="26"/>
      <c r="AQ37" s="11"/>
      <c r="AR37" s="61">
        <f t="shared" si="94"/>
        <v>0</v>
      </c>
      <c r="AS37" s="25"/>
      <c r="AT37" s="25"/>
      <c r="AU37" s="25"/>
      <c r="AV37" s="25"/>
      <c r="AW37" s="54"/>
      <c r="AX37" s="26"/>
      <c r="AY37" s="11"/>
      <c r="AZ37" s="61">
        <f t="shared" si="86"/>
        <v>0</v>
      </c>
      <c r="BA37" s="86"/>
      <c r="BB37" s="25"/>
      <c r="BC37" s="25"/>
      <c r="BD37" s="25"/>
      <c r="BE37" s="26"/>
      <c r="BG37" s="69">
        <f t="shared" si="87"/>
        <v>0</v>
      </c>
      <c r="BH37" s="81"/>
      <c r="BI37" s="81"/>
      <c r="BJ37" s="25"/>
      <c r="BK37" s="54"/>
      <c r="BL37" s="54"/>
      <c r="BM37" s="26"/>
      <c r="BN37" s="11"/>
      <c r="BO37" s="69">
        <f t="shared" si="88"/>
        <v>0</v>
      </c>
      <c r="BP37" s="81"/>
      <c r="BQ37" s="25"/>
      <c r="BR37" s="54"/>
      <c r="BS37" s="54"/>
      <c r="BT37" s="26"/>
      <c r="BV37" s="69">
        <f t="shared" si="89"/>
        <v>0</v>
      </c>
      <c r="BW37" s="81"/>
      <c r="BX37" s="81"/>
      <c r="BY37" s="25"/>
      <c r="BZ37" s="26"/>
    </row>
    <row r="38" spans="1:78" s="12" customFormat="1" ht="31.95" customHeight="1" thickBot="1">
      <c r="A38" s="13"/>
      <c r="B38" s="14"/>
      <c r="C38" s="14"/>
      <c r="D38" s="14"/>
      <c r="E38" s="14"/>
      <c r="F38" s="14"/>
      <c r="G38" s="14"/>
      <c r="H38" s="14"/>
      <c r="I38" s="19">
        <f t="shared" si="90"/>
        <v>0</v>
      </c>
      <c r="J38" s="10"/>
      <c r="K38" s="15">
        <f t="shared" si="91"/>
        <v>0</v>
      </c>
      <c r="L38" s="25"/>
      <c r="M38" s="25"/>
      <c r="N38" s="25"/>
      <c r="O38" s="25"/>
      <c r="P38" s="25"/>
      <c r="Q38" s="54"/>
      <c r="R38" s="26"/>
      <c r="S38" s="11"/>
      <c r="T38" s="15">
        <f t="shared" si="92"/>
        <v>0</v>
      </c>
      <c r="U38" s="25"/>
      <c r="V38" s="25"/>
      <c r="W38" s="25"/>
      <c r="X38" s="25"/>
      <c r="Y38" s="54"/>
      <c r="Z38" s="54"/>
      <c r="AA38" s="26"/>
      <c r="AB38" s="11"/>
      <c r="AC38" s="15">
        <f t="shared" si="85"/>
        <v>0</v>
      </c>
      <c r="AD38" s="25"/>
      <c r="AE38" s="25"/>
      <c r="AF38" s="25"/>
      <c r="AG38" s="25"/>
      <c r="AH38" s="26"/>
      <c r="AJ38" s="61">
        <f t="shared" si="93"/>
        <v>0</v>
      </c>
      <c r="AK38" s="25"/>
      <c r="AL38" s="25"/>
      <c r="AM38" s="25"/>
      <c r="AN38" s="25"/>
      <c r="AO38" s="54"/>
      <c r="AP38" s="26"/>
      <c r="AQ38" s="11"/>
      <c r="AR38" s="61">
        <f t="shared" si="94"/>
        <v>0</v>
      </c>
      <c r="AS38" s="25"/>
      <c r="AT38" s="25"/>
      <c r="AU38" s="25"/>
      <c r="AV38" s="25"/>
      <c r="AW38" s="54"/>
      <c r="AX38" s="26"/>
      <c r="AY38" s="11"/>
      <c r="AZ38" s="61">
        <f t="shared" si="86"/>
        <v>0</v>
      </c>
      <c r="BA38" s="86"/>
      <c r="BB38" s="25"/>
      <c r="BC38" s="25"/>
      <c r="BD38" s="25"/>
      <c r="BE38" s="26"/>
      <c r="BG38" s="69">
        <f t="shared" si="87"/>
        <v>0</v>
      </c>
      <c r="BH38" s="81"/>
      <c r="BI38" s="81"/>
      <c r="BJ38" s="25"/>
      <c r="BK38" s="54"/>
      <c r="BL38" s="54"/>
      <c r="BM38" s="26"/>
      <c r="BN38" s="11"/>
      <c r="BO38" s="69">
        <f t="shared" si="88"/>
        <v>0</v>
      </c>
      <c r="BP38" s="81"/>
      <c r="BQ38" s="25"/>
      <c r="BR38" s="54"/>
      <c r="BS38" s="54"/>
      <c r="BT38" s="26"/>
      <c r="BV38" s="69">
        <f t="shared" si="89"/>
        <v>0</v>
      </c>
      <c r="BW38" s="81"/>
      <c r="BX38" s="81"/>
      <c r="BY38" s="25"/>
      <c r="BZ38" s="26"/>
    </row>
    <row r="39" spans="1:78" s="12" customFormat="1" ht="16.05" customHeight="1" thickBot="1">
      <c r="A39" s="112" t="str">
        <f>CONCATENATE("Aasta ",Koond!$A$13)</f>
        <v>Aasta 20yy</v>
      </c>
      <c r="B39" s="113"/>
      <c r="C39" s="113"/>
      <c r="D39" s="113"/>
      <c r="E39" s="113"/>
      <c r="F39" s="113"/>
      <c r="G39" s="113"/>
      <c r="H39" s="113"/>
      <c r="I39" s="33">
        <f>SUM(I40:I46)</f>
        <v>0</v>
      </c>
      <c r="J39" s="5"/>
      <c r="K39" s="23">
        <f>SUM(K40:K46)</f>
        <v>0</v>
      </c>
      <c r="L39" s="23">
        <f t="shared" ref="L39:R39" si="95">SUM(L40:L46)</f>
        <v>0</v>
      </c>
      <c r="M39" s="23">
        <f t="shared" si="95"/>
        <v>0</v>
      </c>
      <c r="N39" s="23">
        <f t="shared" si="95"/>
        <v>0</v>
      </c>
      <c r="O39" s="23">
        <f t="shared" si="95"/>
        <v>0</v>
      </c>
      <c r="P39" s="23">
        <f t="shared" si="95"/>
        <v>0</v>
      </c>
      <c r="Q39" s="23">
        <f t="shared" si="95"/>
        <v>0</v>
      </c>
      <c r="R39" s="23">
        <f t="shared" si="95"/>
        <v>0</v>
      </c>
      <c r="S39" s="7"/>
      <c r="T39" s="23">
        <f>SUM(T40:T46)</f>
        <v>0</v>
      </c>
      <c r="U39" s="23">
        <f t="shared" ref="U39:AA39" si="96">SUM(U40:U46)</f>
        <v>0</v>
      </c>
      <c r="V39" s="23">
        <f t="shared" si="96"/>
        <v>0</v>
      </c>
      <c r="W39" s="23">
        <f t="shared" si="96"/>
        <v>0</v>
      </c>
      <c r="X39" s="23">
        <f t="shared" si="96"/>
        <v>0</v>
      </c>
      <c r="Y39" s="23">
        <f t="shared" si="96"/>
        <v>0</v>
      </c>
      <c r="Z39" s="23">
        <f t="shared" si="96"/>
        <v>0</v>
      </c>
      <c r="AA39" s="23">
        <f t="shared" si="96"/>
        <v>0</v>
      </c>
      <c r="AB39" s="7"/>
      <c r="AC39" s="23">
        <f>SUM(AC40:AC46)</f>
        <v>0</v>
      </c>
      <c r="AD39" s="23">
        <f t="shared" ref="AD39:AH39" si="97">SUM(AD40:AD46)</f>
        <v>0</v>
      </c>
      <c r="AE39" s="23">
        <f t="shared" si="97"/>
        <v>0</v>
      </c>
      <c r="AF39" s="23">
        <f t="shared" si="97"/>
        <v>0</v>
      </c>
      <c r="AG39" s="23">
        <f t="shared" si="97"/>
        <v>0</v>
      </c>
      <c r="AH39" s="23">
        <f t="shared" si="97"/>
        <v>0</v>
      </c>
      <c r="AJ39" s="23">
        <f>SUM(AJ40:AJ46)</f>
        <v>0</v>
      </c>
      <c r="AK39" s="23">
        <f t="shared" ref="AK39:AO39" si="98">SUM(AK40:AK46)</f>
        <v>0</v>
      </c>
      <c r="AL39" s="23">
        <f t="shared" si="98"/>
        <v>0</v>
      </c>
      <c r="AM39" s="23">
        <f t="shared" si="98"/>
        <v>0</v>
      </c>
      <c r="AN39" s="23">
        <f t="shared" si="98"/>
        <v>0</v>
      </c>
      <c r="AO39" s="23">
        <f t="shared" si="98"/>
        <v>0</v>
      </c>
      <c r="AP39" s="23">
        <f>SUM(AP40:AP46)</f>
        <v>0</v>
      </c>
      <c r="AQ39" s="7"/>
      <c r="AR39" s="23">
        <f>SUM(AR40:AR46)</f>
        <v>0</v>
      </c>
      <c r="AS39" s="23">
        <f t="shared" ref="AS39:AX39" si="99">SUM(AS40:AS46)</f>
        <v>0</v>
      </c>
      <c r="AT39" s="23">
        <f t="shared" si="99"/>
        <v>0</v>
      </c>
      <c r="AU39" s="23">
        <f t="shared" si="99"/>
        <v>0</v>
      </c>
      <c r="AV39" s="23">
        <f t="shared" si="99"/>
        <v>0</v>
      </c>
      <c r="AW39" s="23">
        <f t="shared" si="99"/>
        <v>0</v>
      </c>
      <c r="AX39" s="23">
        <f t="shared" si="99"/>
        <v>0</v>
      </c>
      <c r="AY39" s="7"/>
      <c r="AZ39" s="23">
        <f>SUM(AZ40:AZ46)</f>
        <v>0</v>
      </c>
      <c r="BA39" s="23"/>
      <c r="BB39" s="23">
        <f t="shared" ref="BB39:BE39" si="100">SUM(BB40:BB46)</f>
        <v>0</v>
      </c>
      <c r="BC39" s="23">
        <f t="shared" si="100"/>
        <v>0</v>
      </c>
      <c r="BD39" s="23">
        <f t="shared" si="100"/>
        <v>0</v>
      </c>
      <c r="BE39" s="23">
        <f t="shared" si="100"/>
        <v>0</v>
      </c>
      <c r="BG39" s="23">
        <f>SUM(BG40:BG46)</f>
        <v>0</v>
      </c>
      <c r="BH39" s="23"/>
      <c r="BI39" s="23"/>
      <c r="BJ39" s="23">
        <f t="shared" ref="BJ39:BM39" si="101">SUM(BJ40:BJ46)</f>
        <v>0</v>
      </c>
      <c r="BK39" s="23">
        <f t="shared" si="101"/>
        <v>0</v>
      </c>
      <c r="BL39" s="23">
        <f t="shared" si="101"/>
        <v>0</v>
      </c>
      <c r="BM39" s="23">
        <f t="shared" si="101"/>
        <v>0</v>
      </c>
      <c r="BN39" s="7"/>
      <c r="BO39" s="23">
        <f>SUM(BO40:BO46)</f>
        <v>0</v>
      </c>
      <c r="BP39" s="23"/>
      <c r="BQ39" s="23">
        <f t="shared" ref="BQ39:BT39" si="102">SUM(BQ40:BQ46)</f>
        <v>0</v>
      </c>
      <c r="BR39" s="23">
        <f t="shared" si="102"/>
        <v>0</v>
      </c>
      <c r="BS39" s="23">
        <f t="shared" si="102"/>
        <v>0</v>
      </c>
      <c r="BT39" s="23">
        <f t="shared" si="102"/>
        <v>0</v>
      </c>
      <c r="BV39" s="23">
        <f>SUM(BV40:BV46)</f>
        <v>0</v>
      </c>
      <c r="BW39" s="23"/>
      <c r="BX39" s="23"/>
      <c r="BY39" s="23">
        <f t="shared" ref="BY39:BZ39" si="103">SUM(BY40:BY46)</f>
        <v>0</v>
      </c>
      <c r="BZ39" s="23">
        <f t="shared" si="103"/>
        <v>0</v>
      </c>
    </row>
    <row r="40" spans="1:78" s="12" customFormat="1" ht="31.95" customHeight="1">
      <c r="A40" s="13"/>
      <c r="B40" s="14"/>
      <c r="C40" s="14"/>
      <c r="D40" s="14"/>
      <c r="E40" s="14"/>
      <c r="F40" s="14"/>
      <c r="G40" s="14"/>
      <c r="H40" s="14"/>
      <c r="I40" s="19">
        <f>SUM(K40,T40,AC40,AJ40,AR40,AZ40,BG40,BO40,BV40)</f>
        <v>0</v>
      </c>
      <c r="J40" s="10"/>
      <c r="K40" s="15">
        <f>SUM(L40:R40)</f>
        <v>0</v>
      </c>
      <c r="L40" s="25"/>
      <c r="M40" s="25"/>
      <c r="N40" s="25"/>
      <c r="O40" s="25"/>
      <c r="P40" s="25"/>
      <c r="Q40" s="54"/>
      <c r="R40" s="26"/>
      <c r="S40" s="11"/>
      <c r="T40" s="15">
        <f>SUM(U40:AA40)</f>
        <v>0</v>
      </c>
      <c r="U40" s="25"/>
      <c r="V40" s="25"/>
      <c r="W40" s="25"/>
      <c r="X40" s="25"/>
      <c r="Y40" s="54"/>
      <c r="Z40" s="54"/>
      <c r="AA40" s="26"/>
      <c r="AB40" s="11"/>
      <c r="AC40" s="15">
        <f t="shared" ref="AC40:AC46" si="104">SUM(AD40:AH40)</f>
        <v>0</v>
      </c>
      <c r="AD40" s="25"/>
      <c r="AE40" s="25"/>
      <c r="AF40" s="25"/>
      <c r="AG40" s="25"/>
      <c r="AH40" s="26"/>
      <c r="AJ40" s="61">
        <f>SUM(AK40:AP40)</f>
        <v>0</v>
      </c>
      <c r="AK40" s="25"/>
      <c r="AL40" s="25"/>
      <c r="AM40" s="25"/>
      <c r="AN40" s="25"/>
      <c r="AO40" s="54"/>
      <c r="AP40" s="26"/>
      <c r="AQ40" s="11"/>
      <c r="AR40" s="61">
        <f>SUM(AS40:AX40)</f>
        <v>0</v>
      </c>
      <c r="AS40" s="25"/>
      <c r="AT40" s="25"/>
      <c r="AU40" s="25"/>
      <c r="AV40" s="25"/>
      <c r="AW40" s="54"/>
      <c r="AX40" s="26"/>
      <c r="AY40" s="11"/>
      <c r="AZ40" s="61">
        <f t="shared" ref="AZ40:AZ46" si="105">SUM(BB40:BE40)</f>
        <v>0</v>
      </c>
      <c r="BA40" s="86"/>
      <c r="BB40" s="25"/>
      <c r="BC40" s="25"/>
      <c r="BD40" s="25"/>
      <c r="BE40" s="26"/>
      <c r="BG40" s="69">
        <f t="shared" ref="BG40:BG46" si="106">SUM(BJ40:BM40)</f>
        <v>0</v>
      </c>
      <c r="BH40" s="81"/>
      <c r="BI40" s="81"/>
      <c r="BJ40" s="25"/>
      <c r="BK40" s="54"/>
      <c r="BL40" s="54"/>
      <c r="BM40" s="26"/>
      <c r="BN40" s="11"/>
      <c r="BO40" s="69">
        <f t="shared" ref="BO40:BO46" si="107">SUM(BQ40:BT40)</f>
        <v>0</v>
      </c>
      <c r="BP40" s="81"/>
      <c r="BQ40" s="25"/>
      <c r="BR40" s="54"/>
      <c r="BS40" s="54"/>
      <c r="BT40" s="26"/>
      <c r="BV40" s="69">
        <f t="shared" ref="BV40:BV46" si="108">SUM(BY40:BZ40)</f>
        <v>0</v>
      </c>
      <c r="BW40" s="81"/>
      <c r="BX40" s="81"/>
      <c r="BY40" s="25"/>
      <c r="BZ40" s="26"/>
    </row>
    <row r="41" spans="1:78" s="12" customFormat="1" ht="31.95" customHeight="1">
      <c r="A41" s="13"/>
      <c r="B41" s="14"/>
      <c r="C41" s="14"/>
      <c r="D41" s="14"/>
      <c r="E41" s="14"/>
      <c r="F41" s="14"/>
      <c r="G41" s="14"/>
      <c r="H41" s="14"/>
      <c r="I41" s="19">
        <f t="shared" ref="I41:I46" si="109">SUM(K41,T41,AC41,AJ41,AR41,AZ41,BG41,BO41,BV41)</f>
        <v>0</v>
      </c>
      <c r="J41" s="10"/>
      <c r="K41" s="15">
        <f t="shared" ref="K41:K46" si="110">SUM(L41:R41)</f>
        <v>0</v>
      </c>
      <c r="L41" s="25"/>
      <c r="M41" s="25"/>
      <c r="N41" s="25"/>
      <c r="O41" s="25"/>
      <c r="P41" s="25"/>
      <c r="Q41" s="54"/>
      <c r="R41" s="26"/>
      <c r="S41" s="11"/>
      <c r="T41" s="15">
        <f t="shared" ref="T41:T46" si="111">SUM(U41:AA41)</f>
        <v>0</v>
      </c>
      <c r="U41" s="25"/>
      <c r="V41" s="25"/>
      <c r="W41" s="25"/>
      <c r="X41" s="25"/>
      <c r="Y41" s="54"/>
      <c r="Z41" s="54"/>
      <c r="AA41" s="26"/>
      <c r="AB41" s="11"/>
      <c r="AC41" s="15">
        <f t="shared" si="104"/>
        <v>0</v>
      </c>
      <c r="AD41" s="25"/>
      <c r="AE41" s="25"/>
      <c r="AF41" s="25"/>
      <c r="AG41" s="25"/>
      <c r="AH41" s="26"/>
      <c r="AJ41" s="61">
        <f t="shared" ref="AJ41:AJ46" si="112">SUM(AK41:AP41)</f>
        <v>0</v>
      </c>
      <c r="AK41" s="25"/>
      <c r="AL41" s="25"/>
      <c r="AM41" s="25"/>
      <c r="AN41" s="25"/>
      <c r="AO41" s="54"/>
      <c r="AP41" s="26"/>
      <c r="AQ41" s="11"/>
      <c r="AR41" s="61">
        <f t="shared" ref="AR41:AR46" si="113">SUM(AS41:AX41)</f>
        <v>0</v>
      </c>
      <c r="AS41" s="25"/>
      <c r="AT41" s="25"/>
      <c r="AU41" s="25"/>
      <c r="AV41" s="25"/>
      <c r="AW41" s="54"/>
      <c r="AX41" s="26"/>
      <c r="AY41" s="11"/>
      <c r="AZ41" s="61">
        <f t="shared" si="105"/>
        <v>0</v>
      </c>
      <c r="BA41" s="86"/>
      <c r="BB41" s="25"/>
      <c r="BC41" s="25"/>
      <c r="BD41" s="25"/>
      <c r="BE41" s="26"/>
      <c r="BG41" s="69">
        <f t="shared" si="106"/>
        <v>0</v>
      </c>
      <c r="BH41" s="81"/>
      <c r="BI41" s="81"/>
      <c r="BJ41" s="25"/>
      <c r="BK41" s="54"/>
      <c r="BL41" s="54"/>
      <c r="BM41" s="26"/>
      <c r="BN41" s="11"/>
      <c r="BO41" s="69">
        <f t="shared" si="107"/>
        <v>0</v>
      </c>
      <c r="BP41" s="81"/>
      <c r="BQ41" s="25"/>
      <c r="BR41" s="54"/>
      <c r="BS41" s="54"/>
      <c r="BT41" s="26"/>
      <c r="BV41" s="69">
        <f t="shared" si="108"/>
        <v>0</v>
      </c>
      <c r="BW41" s="81"/>
      <c r="BX41" s="81"/>
      <c r="BY41" s="25"/>
      <c r="BZ41" s="26"/>
    </row>
    <row r="42" spans="1:78" s="12" customFormat="1" ht="31.95" customHeight="1">
      <c r="A42" s="13"/>
      <c r="B42" s="14"/>
      <c r="C42" s="14"/>
      <c r="D42" s="14"/>
      <c r="E42" s="14"/>
      <c r="F42" s="14"/>
      <c r="G42" s="14"/>
      <c r="H42" s="14"/>
      <c r="I42" s="19">
        <f t="shared" si="109"/>
        <v>0</v>
      </c>
      <c r="J42" s="10"/>
      <c r="K42" s="15">
        <f t="shared" si="110"/>
        <v>0</v>
      </c>
      <c r="L42" s="25"/>
      <c r="M42" s="25"/>
      <c r="N42" s="25"/>
      <c r="O42" s="25"/>
      <c r="P42" s="25"/>
      <c r="Q42" s="54"/>
      <c r="R42" s="26"/>
      <c r="S42" s="11"/>
      <c r="T42" s="15">
        <f t="shared" si="111"/>
        <v>0</v>
      </c>
      <c r="U42" s="25"/>
      <c r="V42" s="25"/>
      <c r="W42" s="25"/>
      <c r="X42" s="25"/>
      <c r="Y42" s="54"/>
      <c r="Z42" s="54"/>
      <c r="AA42" s="26"/>
      <c r="AB42" s="11"/>
      <c r="AC42" s="15">
        <f t="shared" si="104"/>
        <v>0</v>
      </c>
      <c r="AD42" s="25"/>
      <c r="AE42" s="25"/>
      <c r="AF42" s="25"/>
      <c r="AG42" s="25"/>
      <c r="AH42" s="26"/>
      <c r="AJ42" s="61">
        <f t="shared" si="112"/>
        <v>0</v>
      </c>
      <c r="AK42" s="25"/>
      <c r="AL42" s="25"/>
      <c r="AM42" s="25"/>
      <c r="AN42" s="25"/>
      <c r="AO42" s="54"/>
      <c r="AP42" s="26"/>
      <c r="AQ42" s="11"/>
      <c r="AR42" s="61">
        <f t="shared" si="113"/>
        <v>0</v>
      </c>
      <c r="AS42" s="25"/>
      <c r="AT42" s="25"/>
      <c r="AU42" s="25"/>
      <c r="AV42" s="25"/>
      <c r="AW42" s="54"/>
      <c r="AX42" s="26"/>
      <c r="AY42" s="11"/>
      <c r="AZ42" s="61">
        <f t="shared" si="105"/>
        <v>0</v>
      </c>
      <c r="BA42" s="86"/>
      <c r="BB42" s="25"/>
      <c r="BC42" s="25"/>
      <c r="BD42" s="25"/>
      <c r="BE42" s="26"/>
      <c r="BG42" s="69">
        <f t="shared" si="106"/>
        <v>0</v>
      </c>
      <c r="BH42" s="81"/>
      <c r="BI42" s="81"/>
      <c r="BJ42" s="25"/>
      <c r="BK42" s="54"/>
      <c r="BL42" s="54"/>
      <c r="BM42" s="26"/>
      <c r="BN42" s="11"/>
      <c r="BO42" s="69">
        <f t="shared" si="107"/>
        <v>0</v>
      </c>
      <c r="BP42" s="81"/>
      <c r="BQ42" s="25"/>
      <c r="BR42" s="54"/>
      <c r="BS42" s="54"/>
      <c r="BT42" s="26"/>
      <c r="BV42" s="69">
        <f t="shared" si="108"/>
        <v>0</v>
      </c>
      <c r="BW42" s="81"/>
      <c r="BX42" s="81"/>
      <c r="BY42" s="25"/>
      <c r="BZ42" s="26"/>
    </row>
    <row r="43" spans="1:78" s="12" customFormat="1" ht="31.95" customHeight="1">
      <c r="A43" s="13"/>
      <c r="B43" s="14"/>
      <c r="C43" s="14"/>
      <c r="D43" s="14"/>
      <c r="E43" s="14"/>
      <c r="F43" s="14"/>
      <c r="G43" s="14"/>
      <c r="H43" s="14"/>
      <c r="I43" s="19">
        <f t="shared" si="109"/>
        <v>0</v>
      </c>
      <c r="J43" s="10"/>
      <c r="K43" s="15">
        <f t="shared" si="110"/>
        <v>0</v>
      </c>
      <c r="L43" s="25"/>
      <c r="M43" s="25"/>
      <c r="N43" s="25"/>
      <c r="O43" s="25"/>
      <c r="P43" s="25"/>
      <c r="Q43" s="54"/>
      <c r="R43" s="26"/>
      <c r="S43" s="11"/>
      <c r="T43" s="15">
        <f t="shared" si="111"/>
        <v>0</v>
      </c>
      <c r="U43" s="25"/>
      <c r="V43" s="25"/>
      <c r="W43" s="25"/>
      <c r="X43" s="25"/>
      <c r="Y43" s="54"/>
      <c r="Z43" s="54"/>
      <c r="AA43" s="26"/>
      <c r="AB43" s="11"/>
      <c r="AC43" s="15">
        <f t="shared" si="104"/>
        <v>0</v>
      </c>
      <c r="AD43" s="25"/>
      <c r="AE43" s="25"/>
      <c r="AF43" s="25"/>
      <c r="AG43" s="25"/>
      <c r="AH43" s="26"/>
      <c r="AJ43" s="61">
        <f t="shared" si="112"/>
        <v>0</v>
      </c>
      <c r="AK43" s="25"/>
      <c r="AL43" s="25"/>
      <c r="AM43" s="25"/>
      <c r="AN43" s="25"/>
      <c r="AO43" s="54"/>
      <c r="AP43" s="26"/>
      <c r="AQ43" s="11"/>
      <c r="AR43" s="61">
        <f t="shared" si="113"/>
        <v>0</v>
      </c>
      <c r="AS43" s="25"/>
      <c r="AT43" s="25"/>
      <c r="AU43" s="25"/>
      <c r="AV43" s="25"/>
      <c r="AW43" s="54"/>
      <c r="AX43" s="26"/>
      <c r="AY43" s="11"/>
      <c r="AZ43" s="61">
        <f t="shared" si="105"/>
        <v>0</v>
      </c>
      <c r="BA43" s="86"/>
      <c r="BB43" s="25"/>
      <c r="BC43" s="25"/>
      <c r="BD43" s="25"/>
      <c r="BE43" s="26"/>
      <c r="BG43" s="69">
        <f t="shared" si="106"/>
        <v>0</v>
      </c>
      <c r="BH43" s="81"/>
      <c r="BI43" s="81"/>
      <c r="BJ43" s="25"/>
      <c r="BK43" s="54"/>
      <c r="BL43" s="54"/>
      <c r="BM43" s="26"/>
      <c r="BN43" s="11"/>
      <c r="BO43" s="69">
        <f t="shared" si="107"/>
        <v>0</v>
      </c>
      <c r="BP43" s="81"/>
      <c r="BQ43" s="25"/>
      <c r="BR43" s="54"/>
      <c r="BS43" s="54"/>
      <c r="BT43" s="26"/>
      <c r="BV43" s="69">
        <f t="shared" si="108"/>
        <v>0</v>
      </c>
      <c r="BW43" s="81"/>
      <c r="BX43" s="81"/>
      <c r="BY43" s="25"/>
      <c r="BZ43" s="26"/>
    </row>
    <row r="44" spans="1:78" ht="31.95" customHeight="1">
      <c r="A44" s="13"/>
      <c r="B44" s="14"/>
      <c r="C44" s="14"/>
      <c r="D44" s="14"/>
      <c r="E44" s="14"/>
      <c r="F44" s="14"/>
      <c r="G44" s="14"/>
      <c r="H44" s="14"/>
      <c r="I44" s="19">
        <f t="shared" si="109"/>
        <v>0</v>
      </c>
      <c r="J44" s="10"/>
      <c r="K44" s="15">
        <f t="shared" si="110"/>
        <v>0</v>
      </c>
      <c r="L44" s="25"/>
      <c r="M44" s="25"/>
      <c r="N44" s="25"/>
      <c r="O44" s="25"/>
      <c r="P44" s="25"/>
      <c r="Q44" s="54"/>
      <c r="R44" s="26"/>
      <c r="S44" s="11"/>
      <c r="T44" s="15">
        <f t="shared" si="111"/>
        <v>0</v>
      </c>
      <c r="U44" s="25"/>
      <c r="V44" s="25"/>
      <c r="W44" s="25"/>
      <c r="X44" s="25"/>
      <c r="Y44" s="54"/>
      <c r="Z44" s="54"/>
      <c r="AA44" s="26"/>
      <c r="AB44" s="11"/>
      <c r="AC44" s="15">
        <f t="shared" si="104"/>
        <v>0</v>
      </c>
      <c r="AD44" s="25"/>
      <c r="AE44" s="25"/>
      <c r="AF44" s="25"/>
      <c r="AG44" s="25"/>
      <c r="AH44" s="26"/>
      <c r="AJ44" s="61">
        <f t="shared" si="112"/>
        <v>0</v>
      </c>
      <c r="AK44" s="25"/>
      <c r="AL44" s="25"/>
      <c r="AM44" s="25"/>
      <c r="AN44" s="25"/>
      <c r="AO44" s="54"/>
      <c r="AP44" s="26"/>
      <c r="AQ44" s="11"/>
      <c r="AR44" s="61">
        <f t="shared" si="113"/>
        <v>0</v>
      </c>
      <c r="AS44" s="25"/>
      <c r="AT44" s="25"/>
      <c r="AU44" s="25"/>
      <c r="AV44" s="25"/>
      <c r="AW44" s="54"/>
      <c r="AX44" s="26"/>
      <c r="AY44" s="11"/>
      <c r="AZ44" s="61">
        <f t="shared" si="105"/>
        <v>0</v>
      </c>
      <c r="BA44" s="86"/>
      <c r="BB44" s="25"/>
      <c r="BC44" s="25"/>
      <c r="BD44" s="25"/>
      <c r="BE44" s="26"/>
      <c r="BG44" s="69">
        <f t="shared" si="106"/>
        <v>0</v>
      </c>
      <c r="BH44" s="81"/>
      <c r="BI44" s="81"/>
      <c r="BJ44" s="25"/>
      <c r="BK44" s="54"/>
      <c r="BL44" s="54"/>
      <c r="BM44" s="26"/>
      <c r="BN44" s="11"/>
      <c r="BO44" s="69">
        <f t="shared" si="107"/>
        <v>0</v>
      </c>
      <c r="BP44" s="81"/>
      <c r="BQ44" s="25"/>
      <c r="BR44" s="54"/>
      <c r="BS44" s="54"/>
      <c r="BT44" s="26"/>
      <c r="BV44" s="69">
        <f t="shared" si="108"/>
        <v>0</v>
      </c>
      <c r="BW44" s="81"/>
      <c r="BX44" s="81"/>
      <c r="BY44" s="25"/>
      <c r="BZ44" s="26"/>
    </row>
    <row r="45" spans="1:78" ht="31.95" customHeight="1">
      <c r="A45" s="13"/>
      <c r="B45" s="14"/>
      <c r="C45" s="14"/>
      <c r="D45" s="14"/>
      <c r="E45" s="14"/>
      <c r="F45" s="14"/>
      <c r="G45" s="14"/>
      <c r="H45" s="14"/>
      <c r="I45" s="19">
        <f t="shared" si="109"/>
        <v>0</v>
      </c>
      <c r="J45" s="10"/>
      <c r="K45" s="15">
        <f t="shared" si="110"/>
        <v>0</v>
      </c>
      <c r="L45" s="25"/>
      <c r="M45" s="25"/>
      <c r="N45" s="25"/>
      <c r="O45" s="25"/>
      <c r="P45" s="25"/>
      <c r="Q45" s="54"/>
      <c r="R45" s="26"/>
      <c r="S45" s="11"/>
      <c r="T45" s="15">
        <f t="shared" si="111"/>
        <v>0</v>
      </c>
      <c r="U45" s="25"/>
      <c r="V45" s="25"/>
      <c r="W45" s="25"/>
      <c r="X45" s="25"/>
      <c r="Y45" s="54"/>
      <c r="Z45" s="54"/>
      <c r="AA45" s="26"/>
      <c r="AB45" s="11"/>
      <c r="AC45" s="15">
        <f t="shared" si="104"/>
        <v>0</v>
      </c>
      <c r="AD45" s="25"/>
      <c r="AE45" s="25"/>
      <c r="AF45" s="25"/>
      <c r="AG45" s="25"/>
      <c r="AH45" s="26"/>
      <c r="AJ45" s="61">
        <f t="shared" si="112"/>
        <v>0</v>
      </c>
      <c r="AK45" s="25"/>
      <c r="AL45" s="25"/>
      <c r="AM45" s="25"/>
      <c r="AN45" s="25"/>
      <c r="AO45" s="54"/>
      <c r="AP45" s="26"/>
      <c r="AQ45" s="11"/>
      <c r="AR45" s="61">
        <f t="shared" si="113"/>
        <v>0</v>
      </c>
      <c r="AS45" s="25"/>
      <c r="AT45" s="25"/>
      <c r="AU45" s="25"/>
      <c r="AV45" s="25"/>
      <c r="AW45" s="54"/>
      <c r="AX45" s="26"/>
      <c r="AY45" s="11"/>
      <c r="AZ45" s="61">
        <f t="shared" si="105"/>
        <v>0</v>
      </c>
      <c r="BA45" s="86"/>
      <c r="BB45" s="25"/>
      <c r="BC45" s="25"/>
      <c r="BD45" s="25"/>
      <c r="BE45" s="26"/>
      <c r="BG45" s="69">
        <f t="shared" si="106"/>
        <v>0</v>
      </c>
      <c r="BH45" s="81"/>
      <c r="BI45" s="81"/>
      <c r="BJ45" s="25"/>
      <c r="BK45" s="54"/>
      <c r="BL45" s="54"/>
      <c r="BM45" s="26"/>
      <c r="BN45" s="11"/>
      <c r="BO45" s="69">
        <f t="shared" si="107"/>
        <v>0</v>
      </c>
      <c r="BP45" s="81"/>
      <c r="BQ45" s="25"/>
      <c r="BR45" s="54"/>
      <c r="BS45" s="54"/>
      <c r="BT45" s="26"/>
      <c r="BV45" s="69">
        <f t="shared" si="108"/>
        <v>0</v>
      </c>
      <c r="BW45" s="81"/>
      <c r="BX45" s="81"/>
      <c r="BY45" s="25"/>
      <c r="BZ45" s="26"/>
    </row>
    <row r="46" spans="1:78" ht="31.95" customHeight="1" thickBot="1">
      <c r="A46" s="13"/>
      <c r="B46" s="14"/>
      <c r="C46" s="14"/>
      <c r="D46" s="14"/>
      <c r="E46" s="14"/>
      <c r="F46" s="14"/>
      <c r="G46" s="14"/>
      <c r="H46" s="14"/>
      <c r="I46" s="19">
        <f t="shared" si="109"/>
        <v>0</v>
      </c>
      <c r="J46" s="10"/>
      <c r="K46" s="15">
        <f t="shared" si="110"/>
        <v>0</v>
      </c>
      <c r="L46" s="25"/>
      <c r="M46" s="25"/>
      <c r="N46" s="25"/>
      <c r="O46" s="25"/>
      <c r="P46" s="25"/>
      <c r="Q46" s="54"/>
      <c r="R46" s="26"/>
      <c r="S46" s="11"/>
      <c r="T46" s="15">
        <f t="shared" si="111"/>
        <v>0</v>
      </c>
      <c r="U46" s="25"/>
      <c r="V46" s="25"/>
      <c r="W46" s="25"/>
      <c r="X46" s="25"/>
      <c r="Y46" s="54"/>
      <c r="Z46" s="54"/>
      <c r="AA46" s="26"/>
      <c r="AB46" s="11"/>
      <c r="AC46" s="15">
        <f t="shared" si="104"/>
        <v>0</v>
      </c>
      <c r="AD46" s="25"/>
      <c r="AE46" s="25"/>
      <c r="AF46" s="25"/>
      <c r="AG46" s="25"/>
      <c r="AH46" s="26"/>
      <c r="AJ46" s="61">
        <f t="shared" si="112"/>
        <v>0</v>
      </c>
      <c r="AK46" s="25"/>
      <c r="AL46" s="25"/>
      <c r="AM46" s="25"/>
      <c r="AN46" s="25"/>
      <c r="AO46" s="54"/>
      <c r="AP46" s="26"/>
      <c r="AQ46" s="11"/>
      <c r="AR46" s="61">
        <f t="shared" si="113"/>
        <v>0</v>
      </c>
      <c r="AS46" s="25"/>
      <c r="AT46" s="25"/>
      <c r="AU46" s="25"/>
      <c r="AV46" s="25"/>
      <c r="AW46" s="54"/>
      <c r="AX46" s="26"/>
      <c r="AY46" s="11"/>
      <c r="AZ46" s="61">
        <f t="shared" si="105"/>
        <v>0</v>
      </c>
      <c r="BA46" s="86"/>
      <c r="BB46" s="25"/>
      <c r="BC46" s="25"/>
      <c r="BD46" s="25"/>
      <c r="BE46" s="26"/>
      <c r="BG46" s="69">
        <f t="shared" si="106"/>
        <v>0</v>
      </c>
      <c r="BH46" s="81"/>
      <c r="BI46" s="81"/>
      <c r="BJ46" s="25"/>
      <c r="BK46" s="54"/>
      <c r="BL46" s="54"/>
      <c r="BM46" s="26"/>
      <c r="BN46" s="11"/>
      <c r="BO46" s="69">
        <f t="shared" si="107"/>
        <v>0</v>
      </c>
      <c r="BP46" s="81"/>
      <c r="BQ46" s="25"/>
      <c r="BR46" s="54"/>
      <c r="BS46" s="54"/>
      <c r="BT46" s="26"/>
      <c r="BV46" s="69">
        <f t="shared" si="108"/>
        <v>0</v>
      </c>
      <c r="BW46" s="81"/>
      <c r="BX46" s="81"/>
      <c r="BY46" s="25"/>
      <c r="BZ46" s="26"/>
    </row>
    <row r="47" spans="1:78" ht="16.05" customHeight="1" thickBot="1">
      <c r="A47" s="112" t="str">
        <f>CONCATENATE("Aasta ",Koond!$A$14)</f>
        <v>Aasta 20yy</v>
      </c>
      <c r="B47" s="113"/>
      <c r="C47" s="113"/>
      <c r="D47" s="113"/>
      <c r="E47" s="113"/>
      <c r="F47" s="113"/>
      <c r="G47" s="113"/>
      <c r="H47" s="113"/>
      <c r="I47" s="33">
        <f>SUM(I48:I54)</f>
        <v>0</v>
      </c>
      <c r="J47" s="5"/>
      <c r="K47" s="23">
        <f>SUM(K48:K54)</f>
        <v>0</v>
      </c>
      <c r="L47" s="23">
        <f t="shared" ref="L47:R47" si="114">SUM(L48:L54)</f>
        <v>0</v>
      </c>
      <c r="M47" s="23">
        <f t="shared" si="114"/>
        <v>0</v>
      </c>
      <c r="N47" s="23">
        <f t="shared" si="114"/>
        <v>0</v>
      </c>
      <c r="O47" s="23">
        <f t="shared" si="114"/>
        <v>0</v>
      </c>
      <c r="P47" s="23">
        <f t="shared" si="114"/>
        <v>0</v>
      </c>
      <c r="Q47" s="23">
        <f t="shared" si="114"/>
        <v>0</v>
      </c>
      <c r="R47" s="23">
        <f t="shared" si="114"/>
        <v>0</v>
      </c>
      <c r="S47" s="7"/>
      <c r="T47" s="23">
        <f>SUM(T48:T54)</f>
        <v>0</v>
      </c>
      <c r="U47" s="23">
        <f t="shared" ref="U47:AA47" si="115">SUM(U48:U54)</f>
        <v>0</v>
      </c>
      <c r="V47" s="23">
        <f t="shared" si="115"/>
        <v>0</v>
      </c>
      <c r="W47" s="23">
        <f t="shared" si="115"/>
        <v>0</v>
      </c>
      <c r="X47" s="23">
        <f t="shared" si="115"/>
        <v>0</v>
      </c>
      <c r="Y47" s="23">
        <f t="shared" si="115"/>
        <v>0</v>
      </c>
      <c r="Z47" s="23">
        <f t="shared" si="115"/>
        <v>0</v>
      </c>
      <c r="AA47" s="23">
        <f t="shared" si="115"/>
        <v>0</v>
      </c>
      <c r="AB47" s="7"/>
      <c r="AC47" s="23">
        <f>SUM(AC48:AC54)</f>
        <v>0</v>
      </c>
      <c r="AD47" s="23">
        <f t="shared" ref="AD47:AH47" si="116">SUM(AD48:AD54)</f>
        <v>0</v>
      </c>
      <c r="AE47" s="23">
        <f t="shared" si="116"/>
        <v>0</v>
      </c>
      <c r="AF47" s="23">
        <f t="shared" si="116"/>
        <v>0</v>
      </c>
      <c r="AG47" s="23">
        <f t="shared" si="116"/>
        <v>0</v>
      </c>
      <c r="AH47" s="23">
        <f t="shared" si="116"/>
        <v>0</v>
      </c>
      <c r="AJ47" s="23">
        <f>SUM(AJ48:AJ54)</f>
        <v>0</v>
      </c>
      <c r="AK47" s="23">
        <f t="shared" ref="AK47:AP47" si="117">SUM(AK48:AK54)</f>
        <v>0</v>
      </c>
      <c r="AL47" s="23">
        <f t="shared" si="117"/>
        <v>0</v>
      </c>
      <c r="AM47" s="23">
        <f t="shared" si="117"/>
        <v>0</v>
      </c>
      <c r="AN47" s="23">
        <f t="shared" si="117"/>
        <v>0</v>
      </c>
      <c r="AO47" s="23">
        <f t="shared" si="117"/>
        <v>0</v>
      </c>
      <c r="AP47" s="23">
        <f t="shared" si="117"/>
        <v>0</v>
      </c>
      <c r="AQ47" s="7"/>
      <c r="AR47" s="23">
        <f>SUM(AR48:AR54)</f>
        <v>0</v>
      </c>
      <c r="AS47" s="23">
        <f t="shared" ref="AS47:AX47" si="118">SUM(AS48:AS54)</f>
        <v>0</v>
      </c>
      <c r="AT47" s="23">
        <f t="shared" si="118"/>
        <v>0</v>
      </c>
      <c r="AU47" s="23">
        <f t="shared" si="118"/>
        <v>0</v>
      </c>
      <c r="AV47" s="23">
        <f t="shared" si="118"/>
        <v>0</v>
      </c>
      <c r="AW47" s="23">
        <f t="shared" si="118"/>
        <v>0</v>
      </c>
      <c r="AX47" s="23">
        <f t="shared" si="118"/>
        <v>0</v>
      </c>
      <c r="AY47" s="7"/>
      <c r="AZ47" s="23">
        <f>SUM(AZ48:AZ54)</f>
        <v>0</v>
      </c>
      <c r="BA47" s="23"/>
      <c r="BB47" s="23">
        <f t="shared" ref="BB47:BE47" si="119">SUM(BB48:BB54)</f>
        <v>0</v>
      </c>
      <c r="BC47" s="23">
        <f t="shared" si="119"/>
        <v>0</v>
      </c>
      <c r="BD47" s="23">
        <f t="shared" si="119"/>
        <v>0</v>
      </c>
      <c r="BE47" s="23">
        <f t="shared" si="119"/>
        <v>0</v>
      </c>
      <c r="BG47" s="23">
        <f>SUM(BG48:BG54)</f>
        <v>0</v>
      </c>
      <c r="BH47" s="23"/>
      <c r="BI47" s="23"/>
      <c r="BJ47" s="23">
        <f t="shared" ref="BJ47:BM47" si="120">SUM(BJ48:BJ54)</f>
        <v>0</v>
      </c>
      <c r="BK47" s="23">
        <f t="shared" si="120"/>
        <v>0</v>
      </c>
      <c r="BL47" s="23">
        <f t="shared" si="120"/>
        <v>0</v>
      </c>
      <c r="BM47" s="23">
        <f t="shared" si="120"/>
        <v>0</v>
      </c>
      <c r="BN47" s="7"/>
      <c r="BO47" s="23">
        <f>SUM(BO48:BO54)</f>
        <v>0</v>
      </c>
      <c r="BP47" s="23"/>
      <c r="BQ47" s="23">
        <f t="shared" ref="BQ47:BT47" si="121">SUM(BQ48:BQ54)</f>
        <v>0</v>
      </c>
      <c r="BR47" s="23">
        <f t="shared" si="121"/>
        <v>0</v>
      </c>
      <c r="BS47" s="23">
        <f t="shared" si="121"/>
        <v>0</v>
      </c>
      <c r="BT47" s="23">
        <f t="shared" si="121"/>
        <v>0</v>
      </c>
      <c r="BV47" s="23">
        <f>SUM(BV48:BV54)</f>
        <v>0</v>
      </c>
      <c r="BW47" s="23"/>
      <c r="BX47" s="23"/>
      <c r="BY47" s="23">
        <f t="shared" ref="BY47:BZ47" si="122">SUM(BY48:BY54)</f>
        <v>0</v>
      </c>
      <c r="BZ47" s="23">
        <f t="shared" si="122"/>
        <v>0</v>
      </c>
    </row>
    <row r="48" spans="1:78" ht="31.95" customHeight="1">
      <c r="A48" s="13"/>
      <c r="B48" s="14"/>
      <c r="C48" s="14"/>
      <c r="D48" s="14"/>
      <c r="E48" s="14"/>
      <c r="F48" s="14"/>
      <c r="G48" s="14"/>
      <c r="H48" s="14"/>
      <c r="I48" s="19">
        <f>SUM(K48,T48,AC48,AJ48,AR48,AZ48,BG48,BO48,BV48)</f>
        <v>0</v>
      </c>
      <c r="J48" s="10"/>
      <c r="K48" s="15">
        <f>SUM(L48:R48)</f>
        <v>0</v>
      </c>
      <c r="L48" s="25"/>
      <c r="M48" s="25"/>
      <c r="N48" s="25"/>
      <c r="O48" s="25"/>
      <c r="P48" s="25"/>
      <c r="Q48" s="54"/>
      <c r="R48" s="26"/>
      <c r="S48" s="11"/>
      <c r="T48" s="15">
        <f>SUM(U48:AA48)</f>
        <v>0</v>
      </c>
      <c r="U48" s="25"/>
      <c r="V48" s="25"/>
      <c r="W48" s="25"/>
      <c r="X48" s="25"/>
      <c r="Y48" s="54"/>
      <c r="Z48" s="54"/>
      <c r="AA48" s="26"/>
      <c r="AB48" s="11"/>
      <c r="AC48" s="15">
        <f t="shared" ref="AC48:AC54" si="123">SUM(AD48:AH48)</f>
        <v>0</v>
      </c>
      <c r="AD48" s="25"/>
      <c r="AE48" s="25"/>
      <c r="AF48" s="25"/>
      <c r="AG48" s="25"/>
      <c r="AH48" s="26"/>
      <c r="AJ48" s="61">
        <f>SUM(AK48:AP48)</f>
        <v>0</v>
      </c>
      <c r="AK48" s="25"/>
      <c r="AL48" s="25"/>
      <c r="AM48" s="25"/>
      <c r="AN48" s="25"/>
      <c r="AO48" s="54"/>
      <c r="AP48" s="26"/>
      <c r="AQ48" s="11"/>
      <c r="AR48" s="61">
        <f>SUM(AS48:AX48)</f>
        <v>0</v>
      </c>
      <c r="AS48" s="25"/>
      <c r="AT48" s="25"/>
      <c r="AU48" s="25"/>
      <c r="AV48" s="25"/>
      <c r="AW48" s="54"/>
      <c r="AX48" s="26"/>
      <c r="AY48" s="11"/>
      <c r="AZ48" s="61">
        <f t="shared" ref="AZ48:AZ54" si="124">SUM(BB48:BE48)</f>
        <v>0</v>
      </c>
      <c r="BA48" s="86"/>
      <c r="BB48" s="25"/>
      <c r="BC48" s="25"/>
      <c r="BD48" s="25"/>
      <c r="BE48" s="26"/>
      <c r="BG48" s="69">
        <f t="shared" ref="BG48:BG54" si="125">SUM(BJ48:BM48)</f>
        <v>0</v>
      </c>
      <c r="BH48" s="81"/>
      <c r="BI48" s="81"/>
      <c r="BJ48" s="25"/>
      <c r="BK48" s="54"/>
      <c r="BL48" s="54"/>
      <c r="BM48" s="26"/>
      <c r="BN48" s="11"/>
      <c r="BO48" s="69">
        <f t="shared" ref="BO48:BO54" si="126">SUM(BQ48:BT48)</f>
        <v>0</v>
      </c>
      <c r="BP48" s="81"/>
      <c r="BQ48" s="25"/>
      <c r="BR48" s="54"/>
      <c r="BS48" s="54"/>
      <c r="BT48" s="26"/>
      <c r="BV48" s="69">
        <f t="shared" ref="BV48:BV54" si="127">SUM(BY48:BZ48)</f>
        <v>0</v>
      </c>
      <c r="BW48" s="81"/>
      <c r="BX48" s="81"/>
      <c r="BY48" s="25"/>
      <c r="BZ48" s="26"/>
    </row>
    <row r="49" spans="1:78" ht="31.95" customHeight="1">
      <c r="A49" s="13"/>
      <c r="B49" s="14"/>
      <c r="C49" s="14"/>
      <c r="D49" s="14"/>
      <c r="E49" s="14"/>
      <c r="F49" s="14"/>
      <c r="G49" s="14"/>
      <c r="H49" s="14"/>
      <c r="I49" s="19">
        <f t="shared" ref="I49:I54" si="128">SUM(K49,T49,AC49,AJ49,AR49,AZ49,BG49,BO49,BV49)</f>
        <v>0</v>
      </c>
      <c r="J49" s="10"/>
      <c r="K49" s="15">
        <f t="shared" ref="K49:K54" si="129">SUM(L49:R49)</f>
        <v>0</v>
      </c>
      <c r="L49" s="25"/>
      <c r="M49" s="25"/>
      <c r="N49" s="25"/>
      <c r="O49" s="25"/>
      <c r="P49" s="25"/>
      <c r="Q49" s="54"/>
      <c r="R49" s="26"/>
      <c r="S49" s="11"/>
      <c r="T49" s="15">
        <f t="shared" ref="T49:T54" si="130">SUM(U49:AA49)</f>
        <v>0</v>
      </c>
      <c r="U49" s="25"/>
      <c r="V49" s="25"/>
      <c r="W49" s="25"/>
      <c r="X49" s="25"/>
      <c r="Y49" s="54"/>
      <c r="Z49" s="54"/>
      <c r="AA49" s="26"/>
      <c r="AB49" s="11"/>
      <c r="AC49" s="15">
        <f t="shared" si="123"/>
        <v>0</v>
      </c>
      <c r="AD49" s="25"/>
      <c r="AE49" s="25"/>
      <c r="AF49" s="25"/>
      <c r="AG49" s="25"/>
      <c r="AH49" s="26"/>
      <c r="AJ49" s="61">
        <f t="shared" ref="AJ49:AJ54" si="131">SUM(AK49:AP49)</f>
        <v>0</v>
      </c>
      <c r="AK49" s="25"/>
      <c r="AL49" s="25"/>
      <c r="AM49" s="25"/>
      <c r="AN49" s="25"/>
      <c r="AO49" s="54"/>
      <c r="AP49" s="26"/>
      <c r="AQ49" s="11"/>
      <c r="AR49" s="61">
        <f t="shared" ref="AR49:AR54" si="132">SUM(AS49:AX49)</f>
        <v>0</v>
      </c>
      <c r="AS49" s="25"/>
      <c r="AT49" s="25"/>
      <c r="AU49" s="25"/>
      <c r="AV49" s="25"/>
      <c r="AW49" s="54"/>
      <c r="AX49" s="26"/>
      <c r="AY49" s="11"/>
      <c r="AZ49" s="61">
        <f t="shared" si="124"/>
        <v>0</v>
      </c>
      <c r="BA49" s="86"/>
      <c r="BB49" s="25"/>
      <c r="BC49" s="25"/>
      <c r="BD49" s="25"/>
      <c r="BE49" s="26"/>
      <c r="BG49" s="69">
        <f t="shared" si="125"/>
        <v>0</v>
      </c>
      <c r="BH49" s="81"/>
      <c r="BI49" s="81"/>
      <c r="BJ49" s="25"/>
      <c r="BK49" s="54"/>
      <c r="BL49" s="54"/>
      <c r="BM49" s="26"/>
      <c r="BN49" s="11"/>
      <c r="BO49" s="69">
        <f t="shared" si="126"/>
        <v>0</v>
      </c>
      <c r="BP49" s="81"/>
      <c r="BQ49" s="25"/>
      <c r="BR49" s="54"/>
      <c r="BS49" s="54"/>
      <c r="BT49" s="26"/>
      <c r="BV49" s="69">
        <f t="shared" si="127"/>
        <v>0</v>
      </c>
      <c r="BW49" s="81"/>
      <c r="BX49" s="81"/>
      <c r="BY49" s="25"/>
      <c r="BZ49" s="26"/>
    </row>
    <row r="50" spans="1:78" ht="31.95" customHeight="1">
      <c r="A50" s="13"/>
      <c r="B50" s="14"/>
      <c r="C50" s="14"/>
      <c r="D50" s="14"/>
      <c r="E50" s="14"/>
      <c r="F50" s="14"/>
      <c r="G50" s="14"/>
      <c r="H50" s="14"/>
      <c r="I50" s="19">
        <f t="shared" si="128"/>
        <v>0</v>
      </c>
      <c r="J50" s="10"/>
      <c r="K50" s="15">
        <f t="shared" si="129"/>
        <v>0</v>
      </c>
      <c r="L50" s="25"/>
      <c r="M50" s="25"/>
      <c r="N50" s="25"/>
      <c r="O50" s="25"/>
      <c r="P50" s="25"/>
      <c r="Q50" s="54"/>
      <c r="R50" s="26"/>
      <c r="S50" s="11"/>
      <c r="T50" s="15">
        <f t="shared" si="130"/>
        <v>0</v>
      </c>
      <c r="U50" s="25"/>
      <c r="V50" s="25"/>
      <c r="W50" s="25"/>
      <c r="X50" s="25"/>
      <c r="Y50" s="54"/>
      <c r="Z50" s="54"/>
      <c r="AA50" s="26"/>
      <c r="AB50" s="11"/>
      <c r="AC50" s="15">
        <f t="shared" si="123"/>
        <v>0</v>
      </c>
      <c r="AD50" s="25"/>
      <c r="AE50" s="25"/>
      <c r="AF50" s="25"/>
      <c r="AG50" s="25"/>
      <c r="AH50" s="26"/>
      <c r="AJ50" s="61">
        <f t="shared" si="131"/>
        <v>0</v>
      </c>
      <c r="AK50" s="25"/>
      <c r="AL50" s="25"/>
      <c r="AM50" s="25"/>
      <c r="AN50" s="25"/>
      <c r="AO50" s="54"/>
      <c r="AP50" s="26"/>
      <c r="AQ50" s="11"/>
      <c r="AR50" s="61">
        <f t="shared" si="132"/>
        <v>0</v>
      </c>
      <c r="AS50" s="25"/>
      <c r="AT50" s="25"/>
      <c r="AU50" s="25"/>
      <c r="AV50" s="25"/>
      <c r="AW50" s="54"/>
      <c r="AX50" s="26"/>
      <c r="AY50" s="11"/>
      <c r="AZ50" s="61">
        <f t="shared" si="124"/>
        <v>0</v>
      </c>
      <c r="BA50" s="86"/>
      <c r="BB50" s="25"/>
      <c r="BC50" s="25"/>
      <c r="BD50" s="25"/>
      <c r="BE50" s="26"/>
      <c r="BG50" s="69">
        <f t="shared" si="125"/>
        <v>0</v>
      </c>
      <c r="BH50" s="81"/>
      <c r="BI50" s="81"/>
      <c r="BJ50" s="25"/>
      <c r="BK50" s="54"/>
      <c r="BL50" s="54"/>
      <c r="BM50" s="26"/>
      <c r="BN50" s="11"/>
      <c r="BO50" s="69">
        <f t="shared" si="126"/>
        <v>0</v>
      </c>
      <c r="BP50" s="81"/>
      <c r="BQ50" s="25"/>
      <c r="BR50" s="54"/>
      <c r="BS50" s="54"/>
      <c r="BT50" s="26"/>
      <c r="BV50" s="69">
        <f t="shared" si="127"/>
        <v>0</v>
      </c>
      <c r="BW50" s="81"/>
      <c r="BX50" s="81"/>
      <c r="BY50" s="25"/>
      <c r="BZ50" s="26"/>
    </row>
    <row r="51" spans="1:78" ht="31.95" customHeight="1">
      <c r="A51" s="13"/>
      <c r="B51" s="14"/>
      <c r="C51" s="14"/>
      <c r="D51" s="14"/>
      <c r="E51" s="14"/>
      <c r="F51" s="14"/>
      <c r="G51" s="14"/>
      <c r="H51" s="14"/>
      <c r="I51" s="19">
        <f t="shared" si="128"/>
        <v>0</v>
      </c>
      <c r="J51" s="10"/>
      <c r="K51" s="15">
        <f t="shared" si="129"/>
        <v>0</v>
      </c>
      <c r="L51" s="25"/>
      <c r="M51" s="25"/>
      <c r="N51" s="25"/>
      <c r="O51" s="25"/>
      <c r="P51" s="25"/>
      <c r="Q51" s="54"/>
      <c r="R51" s="26"/>
      <c r="S51" s="11"/>
      <c r="T51" s="15">
        <f t="shared" si="130"/>
        <v>0</v>
      </c>
      <c r="U51" s="25"/>
      <c r="V51" s="25"/>
      <c r="W51" s="25"/>
      <c r="X51" s="25"/>
      <c r="Y51" s="54"/>
      <c r="Z51" s="54"/>
      <c r="AA51" s="26"/>
      <c r="AB51" s="11"/>
      <c r="AC51" s="15">
        <f t="shared" si="123"/>
        <v>0</v>
      </c>
      <c r="AD51" s="25"/>
      <c r="AE51" s="25"/>
      <c r="AF51" s="25"/>
      <c r="AG51" s="25"/>
      <c r="AH51" s="26"/>
      <c r="AJ51" s="61">
        <f t="shared" si="131"/>
        <v>0</v>
      </c>
      <c r="AK51" s="25"/>
      <c r="AL51" s="25"/>
      <c r="AM51" s="25"/>
      <c r="AN51" s="25"/>
      <c r="AO51" s="54"/>
      <c r="AP51" s="26"/>
      <c r="AQ51" s="11"/>
      <c r="AR51" s="61">
        <f t="shared" si="132"/>
        <v>0</v>
      </c>
      <c r="AS51" s="25"/>
      <c r="AT51" s="25"/>
      <c r="AU51" s="25"/>
      <c r="AV51" s="25"/>
      <c r="AW51" s="54"/>
      <c r="AX51" s="26"/>
      <c r="AY51" s="11"/>
      <c r="AZ51" s="61">
        <f t="shared" si="124"/>
        <v>0</v>
      </c>
      <c r="BA51" s="86"/>
      <c r="BB51" s="25"/>
      <c r="BC51" s="25"/>
      <c r="BD51" s="25"/>
      <c r="BE51" s="26"/>
      <c r="BG51" s="69">
        <f t="shared" si="125"/>
        <v>0</v>
      </c>
      <c r="BH51" s="81"/>
      <c r="BI51" s="81"/>
      <c r="BJ51" s="25"/>
      <c r="BK51" s="54"/>
      <c r="BL51" s="54"/>
      <c r="BM51" s="26"/>
      <c r="BN51" s="11"/>
      <c r="BO51" s="69">
        <f t="shared" si="126"/>
        <v>0</v>
      </c>
      <c r="BP51" s="81"/>
      <c r="BQ51" s="25"/>
      <c r="BR51" s="54"/>
      <c r="BS51" s="54"/>
      <c r="BT51" s="26"/>
      <c r="BV51" s="69">
        <f t="shared" si="127"/>
        <v>0</v>
      </c>
      <c r="BW51" s="81"/>
      <c r="BX51" s="81"/>
      <c r="BY51" s="25"/>
      <c r="BZ51" s="26"/>
    </row>
    <row r="52" spans="1:78" ht="31.95" customHeight="1">
      <c r="A52" s="13"/>
      <c r="B52" s="14"/>
      <c r="C52" s="14"/>
      <c r="D52" s="14"/>
      <c r="E52" s="14"/>
      <c r="F52" s="14"/>
      <c r="G52" s="14"/>
      <c r="H52" s="14"/>
      <c r="I52" s="19">
        <f t="shared" si="128"/>
        <v>0</v>
      </c>
      <c r="J52" s="10"/>
      <c r="K52" s="15">
        <f t="shared" si="129"/>
        <v>0</v>
      </c>
      <c r="L52" s="25"/>
      <c r="M52" s="25"/>
      <c r="N52" s="25"/>
      <c r="O52" s="25"/>
      <c r="P52" s="25"/>
      <c r="Q52" s="54"/>
      <c r="R52" s="26"/>
      <c r="S52" s="11"/>
      <c r="T52" s="15">
        <f t="shared" si="130"/>
        <v>0</v>
      </c>
      <c r="U52" s="25"/>
      <c r="V52" s="25"/>
      <c r="W52" s="25"/>
      <c r="X52" s="25"/>
      <c r="Y52" s="54"/>
      <c r="Z52" s="54"/>
      <c r="AA52" s="26"/>
      <c r="AB52" s="11"/>
      <c r="AC52" s="15">
        <f t="shared" si="123"/>
        <v>0</v>
      </c>
      <c r="AD52" s="25"/>
      <c r="AE52" s="25"/>
      <c r="AF52" s="25"/>
      <c r="AG52" s="25"/>
      <c r="AH52" s="26"/>
      <c r="AJ52" s="61">
        <f t="shared" si="131"/>
        <v>0</v>
      </c>
      <c r="AK52" s="25"/>
      <c r="AL52" s="25"/>
      <c r="AM52" s="25"/>
      <c r="AN52" s="25"/>
      <c r="AO52" s="54"/>
      <c r="AP52" s="26"/>
      <c r="AQ52" s="11"/>
      <c r="AR52" s="61">
        <f t="shared" si="132"/>
        <v>0</v>
      </c>
      <c r="AS52" s="25"/>
      <c r="AT52" s="25"/>
      <c r="AU52" s="25"/>
      <c r="AV52" s="25"/>
      <c r="AW52" s="54"/>
      <c r="AX52" s="26"/>
      <c r="AY52" s="11"/>
      <c r="AZ52" s="61">
        <f t="shared" si="124"/>
        <v>0</v>
      </c>
      <c r="BA52" s="25"/>
      <c r="BB52" s="25"/>
      <c r="BC52" s="25"/>
      <c r="BD52" s="25"/>
      <c r="BE52" s="26"/>
      <c r="BG52" s="69">
        <f t="shared" si="125"/>
        <v>0</v>
      </c>
      <c r="BH52" s="25"/>
      <c r="BI52" s="25"/>
      <c r="BJ52" s="25"/>
      <c r="BK52" s="54"/>
      <c r="BL52" s="54"/>
      <c r="BM52" s="26"/>
      <c r="BN52" s="11"/>
      <c r="BO52" s="69">
        <f t="shared" si="126"/>
        <v>0</v>
      </c>
      <c r="BP52" s="25"/>
      <c r="BQ52" s="25"/>
      <c r="BR52" s="54"/>
      <c r="BS52" s="54"/>
      <c r="BT52" s="26"/>
      <c r="BV52" s="69">
        <f t="shared" si="127"/>
        <v>0</v>
      </c>
      <c r="BW52" s="25"/>
      <c r="BX52" s="25"/>
      <c r="BY52" s="25"/>
      <c r="BZ52" s="26"/>
    </row>
    <row r="53" spans="1:78" ht="31.95" customHeight="1">
      <c r="A53" s="13"/>
      <c r="B53" s="14"/>
      <c r="C53" s="14"/>
      <c r="D53" s="14"/>
      <c r="E53" s="14"/>
      <c r="F53" s="14"/>
      <c r="G53" s="14"/>
      <c r="H53" s="14"/>
      <c r="I53" s="19">
        <f t="shared" si="128"/>
        <v>0</v>
      </c>
      <c r="J53" s="10"/>
      <c r="K53" s="15">
        <f t="shared" si="129"/>
        <v>0</v>
      </c>
      <c r="L53" s="25"/>
      <c r="M53" s="25"/>
      <c r="N53" s="25"/>
      <c r="O53" s="25"/>
      <c r="P53" s="25"/>
      <c r="Q53" s="54"/>
      <c r="R53" s="26"/>
      <c r="S53" s="11"/>
      <c r="T53" s="15">
        <f t="shared" si="130"/>
        <v>0</v>
      </c>
      <c r="U53" s="25"/>
      <c r="V53" s="25"/>
      <c r="W53" s="25"/>
      <c r="X53" s="25"/>
      <c r="Y53" s="54"/>
      <c r="Z53" s="54"/>
      <c r="AA53" s="26"/>
      <c r="AB53" s="11"/>
      <c r="AC53" s="15">
        <f t="shared" si="123"/>
        <v>0</v>
      </c>
      <c r="AD53" s="25"/>
      <c r="AE53" s="25"/>
      <c r="AF53" s="25"/>
      <c r="AG53" s="25"/>
      <c r="AH53" s="26"/>
      <c r="AJ53" s="61">
        <f t="shared" si="131"/>
        <v>0</v>
      </c>
      <c r="AK53" s="25"/>
      <c r="AL53" s="25"/>
      <c r="AM53" s="25"/>
      <c r="AN53" s="25"/>
      <c r="AO53" s="54"/>
      <c r="AP53" s="26"/>
      <c r="AQ53" s="11"/>
      <c r="AR53" s="61">
        <f t="shared" si="132"/>
        <v>0</v>
      </c>
      <c r="AS53" s="25"/>
      <c r="AT53" s="25"/>
      <c r="AU53" s="25"/>
      <c r="AV53" s="25"/>
      <c r="AW53" s="54"/>
      <c r="AX53" s="26"/>
      <c r="AY53" s="11"/>
      <c r="AZ53" s="61">
        <f t="shared" si="124"/>
        <v>0</v>
      </c>
      <c r="BA53" s="25"/>
      <c r="BB53" s="25"/>
      <c r="BC53" s="25"/>
      <c r="BD53" s="25"/>
      <c r="BE53" s="26"/>
      <c r="BG53" s="69">
        <f t="shared" si="125"/>
        <v>0</v>
      </c>
      <c r="BH53" s="25"/>
      <c r="BI53" s="25"/>
      <c r="BJ53" s="25"/>
      <c r="BK53" s="54"/>
      <c r="BL53" s="54"/>
      <c r="BM53" s="26"/>
      <c r="BN53" s="11"/>
      <c r="BO53" s="69">
        <f t="shared" si="126"/>
        <v>0</v>
      </c>
      <c r="BP53" s="25"/>
      <c r="BQ53" s="25"/>
      <c r="BR53" s="54"/>
      <c r="BS53" s="54"/>
      <c r="BT53" s="26"/>
      <c r="BV53" s="69">
        <f t="shared" si="127"/>
        <v>0</v>
      </c>
      <c r="BW53" s="25"/>
      <c r="BX53" s="25"/>
      <c r="BY53" s="25"/>
      <c r="BZ53" s="26"/>
    </row>
    <row r="54" spans="1:78" ht="31.95" customHeight="1" thickBot="1">
      <c r="A54" s="16"/>
      <c r="B54" s="17"/>
      <c r="C54" s="17"/>
      <c r="D54" s="17"/>
      <c r="E54" s="17"/>
      <c r="F54" s="17"/>
      <c r="G54" s="17"/>
      <c r="H54" s="17"/>
      <c r="I54" s="30">
        <f t="shared" si="128"/>
        <v>0</v>
      </c>
      <c r="J54" s="10"/>
      <c r="K54" s="18">
        <f t="shared" si="129"/>
        <v>0</v>
      </c>
      <c r="L54" s="27"/>
      <c r="M54" s="27"/>
      <c r="N54" s="27"/>
      <c r="O54" s="27"/>
      <c r="P54" s="27"/>
      <c r="Q54" s="55"/>
      <c r="R54" s="28"/>
      <c r="S54" s="11"/>
      <c r="T54" s="18">
        <f t="shared" si="130"/>
        <v>0</v>
      </c>
      <c r="U54" s="27"/>
      <c r="V54" s="27"/>
      <c r="W54" s="27"/>
      <c r="X54" s="27"/>
      <c r="Y54" s="55"/>
      <c r="Z54" s="55"/>
      <c r="AA54" s="28"/>
      <c r="AB54" s="11"/>
      <c r="AC54" s="18">
        <f t="shared" si="123"/>
        <v>0</v>
      </c>
      <c r="AD54" s="27"/>
      <c r="AE54" s="27"/>
      <c r="AF54" s="27"/>
      <c r="AG54" s="27"/>
      <c r="AH54" s="28"/>
      <c r="AJ54" s="62">
        <f t="shared" si="131"/>
        <v>0</v>
      </c>
      <c r="AK54" s="27"/>
      <c r="AL54" s="27"/>
      <c r="AM54" s="27"/>
      <c r="AN54" s="27"/>
      <c r="AO54" s="55"/>
      <c r="AP54" s="28"/>
      <c r="AQ54" s="11"/>
      <c r="AR54" s="62">
        <f t="shared" si="132"/>
        <v>0</v>
      </c>
      <c r="AS54" s="27"/>
      <c r="AT54" s="27"/>
      <c r="AU54" s="27"/>
      <c r="AV54" s="27"/>
      <c r="AW54" s="55"/>
      <c r="AX54" s="28"/>
      <c r="AY54" s="11"/>
      <c r="AZ54" s="62">
        <f t="shared" si="124"/>
        <v>0</v>
      </c>
      <c r="BA54" s="27"/>
      <c r="BB54" s="27"/>
      <c r="BC54" s="27"/>
      <c r="BD54" s="27"/>
      <c r="BE54" s="28"/>
      <c r="BG54" s="70">
        <f t="shared" si="125"/>
        <v>0</v>
      </c>
      <c r="BH54" s="27"/>
      <c r="BI54" s="27"/>
      <c r="BJ54" s="27"/>
      <c r="BK54" s="55"/>
      <c r="BL54" s="55"/>
      <c r="BM54" s="28"/>
      <c r="BN54" s="11"/>
      <c r="BO54" s="70">
        <f t="shared" si="126"/>
        <v>0</v>
      </c>
      <c r="BP54" s="27"/>
      <c r="BQ54" s="27"/>
      <c r="BR54" s="55"/>
      <c r="BS54" s="55"/>
      <c r="BT54" s="28"/>
      <c r="BV54" s="70">
        <f t="shared" si="127"/>
        <v>0</v>
      </c>
      <c r="BW54" s="27"/>
      <c r="BX54" s="27"/>
      <c r="BY54" s="27"/>
      <c r="BZ54" s="28"/>
    </row>
    <row r="55" spans="1:78"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V55" s="38"/>
      <c r="BW55" s="38"/>
      <c r="BX55" s="38"/>
      <c r="BY55" s="38"/>
      <c r="BZ55" s="38"/>
    </row>
    <row r="56" spans="1:78">
      <c r="A56" s="123" t="s">
        <v>65</v>
      </c>
      <c r="B56" s="124"/>
      <c r="C56" s="124"/>
      <c r="D56" s="124"/>
      <c r="E56" s="124"/>
      <c r="F56" s="124"/>
      <c r="G56" s="124"/>
      <c r="H56" s="124"/>
      <c r="I56" s="124"/>
      <c r="K56" s="39" t="s">
        <v>16</v>
      </c>
      <c r="L56" s="38">
        <v>1</v>
      </c>
      <c r="M56" s="38">
        <f>1+L56</f>
        <v>2</v>
      </c>
      <c r="N56" s="38">
        <f t="shared" ref="N56:P56" si="133">1+M56</f>
        <v>3</v>
      </c>
      <c r="O56" s="38">
        <f t="shared" si="133"/>
        <v>4</v>
      </c>
      <c r="P56" s="38">
        <f t="shared" si="133"/>
        <v>5</v>
      </c>
      <c r="Q56" s="38">
        <f t="shared" ref="Q56:R56" si="134">1+P56</f>
        <v>6</v>
      </c>
      <c r="R56" s="38">
        <f t="shared" si="134"/>
        <v>7</v>
      </c>
      <c r="T56" s="39" t="s">
        <v>16</v>
      </c>
      <c r="U56" s="38">
        <v>1</v>
      </c>
      <c r="V56" s="38">
        <f>1+U56</f>
        <v>2</v>
      </c>
      <c r="W56" s="38">
        <f t="shared" ref="W56:AA56" si="135">1+V56</f>
        <v>3</v>
      </c>
      <c r="X56" s="38">
        <f t="shared" si="135"/>
        <v>4</v>
      </c>
      <c r="Y56" s="38">
        <f t="shared" si="135"/>
        <v>5</v>
      </c>
      <c r="Z56" s="38">
        <f t="shared" si="135"/>
        <v>6</v>
      </c>
      <c r="AA56" s="38">
        <f t="shared" si="135"/>
        <v>7</v>
      </c>
      <c r="AB56" s="38"/>
      <c r="AC56" s="39" t="s">
        <v>16</v>
      </c>
      <c r="AD56" s="38">
        <v>1</v>
      </c>
      <c r="AE56" s="38">
        <f>1+AD56</f>
        <v>2</v>
      </c>
      <c r="AF56" s="38">
        <f t="shared" ref="AF56:AH56" si="136">1+AE56</f>
        <v>3</v>
      </c>
      <c r="AG56" s="38">
        <f t="shared" si="136"/>
        <v>4</v>
      </c>
      <c r="AH56" s="38">
        <f t="shared" si="136"/>
        <v>5</v>
      </c>
      <c r="AJ56" s="39" t="s">
        <v>16</v>
      </c>
      <c r="AK56" s="38">
        <v>1</v>
      </c>
      <c r="AL56" s="38">
        <f>1+AK56</f>
        <v>2</v>
      </c>
      <c r="AM56" s="38">
        <f t="shared" ref="AM56:AN56" si="137">1+AL56</f>
        <v>3</v>
      </c>
      <c r="AN56" s="38">
        <f t="shared" si="137"/>
        <v>4</v>
      </c>
      <c r="AO56" s="38">
        <f t="shared" ref="AO56:AP56" si="138">1+AN56</f>
        <v>5</v>
      </c>
      <c r="AP56" s="38">
        <f t="shared" si="138"/>
        <v>6</v>
      </c>
      <c r="AQ56" s="38"/>
      <c r="AR56" s="39" t="s">
        <v>16</v>
      </c>
      <c r="AS56" s="38">
        <v>1</v>
      </c>
      <c r="AT56" s="38">
        <f>1+AS56</f>
        <v>2</v>
      </c>
      <c r="AU56" s="38">
        <f t="shared" ref="AU56:AX56" si="139">1+AT56</f>
        <v>3</v>
      </c>
      <c r="AV56" s="38">
        <f t="shared" si="139"/>
        <v>4</v>
      </c>
      <c r="AW56" s="38">
        <f t="shared" si="139"/>
        <v>5</v>
      </c>
      <c r="AX56" s="38">
        <f t="shared" si="139"/>
        <v>6</v>
      </c>
      <c r="AY56" s="38"/>
      <c r="AZ56" s="39" t="s">
        <v>16</v>
      </c>
      <c r="BA56" s="38">
        <v>1</v>
      </c>
      <c r="BB56" s="38">
        <v>2</v>
      </c>
      <c r="BC56" s="38">
        <v>3</v>
      </c>
      <c r="BD56" s="38">
        <f t="shared" ref="BD56:BE56" si="140">1+BC56</f>
        <v>4</v>
      </c>
      <c r="BE56" s="38">
        <f t="shared" si="140"/>
        <v>5</v>
      </c>
      <c r="BG56" s="39" t="s">
        <v>16</v>
      </c>
      <c r="BH56" s="38">
        <v>1</v>
      </c>
      <c r="BI56" s="38">
        <v>2</v>
      </c>
      <c r="BJ56" s="38">
        <v>3</v>
      </c>
      <c r="BK56" s="38">
        <v>4</v>
      </c>
      <c r="BL56" s="38">
        <f t="shared" ref="BL56:BM56" si="141">BK56+1</f>
        <v>5</v>
      </c>
      <c r="BM56" s="38">
        <f t="shared" si="141"/>
        <v>6</v>
      </c>
      <c r="BN56" s="38"/>
      <c r="BO56" s="39" t="s">
        <v>16</v>
      </c>
      <c r="BP56" s="38">
        <v>1</v>
      </c>
      <c r="BQ56" s="38">
        <v>2</v>
      </c>
      <c r="BR56" s="38">
        <f>BQ56+1</f>
        <v>3</v>
      </c>
      <c r="BS56" s="38">
        <f t="shared" ref="BS56:BT56" si="142">BR56+1</f>
        <v>4</v>
      </c>
      <c r="BT56" s="38">
        <f t="shared" si="142"/>
        <v>5</v>
      </c>
      <c r="BV56" s="39" t="s">
        <v>16</v>
      </c>
      <c r="BW56" s="38">
        <v>1</v>
      </c>
      <c r="BX56" s="38">
        <v>2</v>
      </c>
      <c r="BY56" s="38">
        <v>3</v>
      </c>
      <c r="BZ56" s="38">
        <f t="shared" ref="BZ56" si="143">BY56+1</f>
        <v>4</v>
      </c>
    </row>
    <row r="57" spans="1:78">
      <c r="A57" s="120" t="s">
        <v>70</v>
      </c>
      <c r="B57" s="121"/>
      <c r="C57" s="121"/>
      <c r="D57" s="121"/>
      <c r="E57" s="121"/>
      <c r="F57" s="121"/>
      <c r="G57" s="121"/>
      <c r="H57" s="121"/>
      <c r="I57" s="121"/>
      <c r="K57" s="39" t="str">
        <f>noue!$A$5</f>
        <v>2 aastat</v>
      </c>
      <c r="L57" s="38" t="str">
        <f>HLOOKUP(L$5,noue!$B$4:$J$9,2)</f>
        <v>x</v>
      </c>
      <c r="M57" s="38">
        <f>HLOOKUP(M$5,noue!$B$4:$J$9,2)</f>
        <v>9</v>
      </c>
      <c r="N57" s="38" t="str">
        <f>HLOOKUP(N$5,noue!$B$4:$J$9,2)</f>
        <v>x</v>
      </c>
      <c r="O57" s="38">
        <f>HLOOKUP(O$5,noue!$B$4:$J$9,2)</f>
        <v>9</v>
      </c>
      <c r="P57" s="38">
        <f>HLOOKUP(P$5,noue!$B$4:$J$9,2)</f>
        <v>18</v>
      </c>
      <c r="Q57" s="38">
        <f>HLOOKUP(Q$5,noue!$B$4:$J$9,2)</f>
        <v>9</v>
      </c>
      <c r="R57" s="38" t="str">
        <f>HLOOKUP(R$5,noue!$B$4:$J$9,2)</f>
        <v>x</v>
      </c>
      <c r="T57" s="39" t="str">
        <f>noue!$A$5</f>
        <v>2 aastat</v>
      </c>
      <c r="U57" s="38" t="str">
        <f>HLOOKUP(U$5,noue!$B$4:$J$9,2)</f>
        <v>x</v>
      </c>
      <c r="V57" s="38">
        <f>HLOOKUP(V$5,noue!$B$4:$J$9,2)</f>
        <v>9</v>
      </c>
      <c r="W57" s="38" t="str">
        <f>HLOOKUP(W$5,noue!$B$4:$J$9,2)</f>
        <v>x</v>
      </c>
      <c r="X57" s="38">
        <f>HLOOKUP(X$5,noue!$B$4:$J$9,2)</f>
        <v>9</v>
      </c>
      <c r="Y57" s="38">
        <f>HLOOKUP(Y$5,noue!$B$4:$J$9,2)</f>
        <v>18</v>
      </c>
      <c r="Z57" s="38">
        <f>HLOOKUP(Z$5,noue!$B$4:$J$9,2)</f>
        <v>9</v>
      </c>
      <c r="AA57" s="38" t="str">
        <f>HLOOKUP(AA$5,noue!$B$4:$J$9,2)</f>
        <v>x</v>
      </c>
      <c r="AB57" s="38"/>
      <c r="AC57" s="39" t="str">
        <f>noue!$A$5</f>
        <v>2 aastat</v>
      </c>
      <c r="AD57" s="38" t="str">
        <f>HLOOKUP(AD$5,noue!$B$4:$J$9,2)</f>
        <v>x</v>
      </c>
      <c r="AE57" s="38">
        <f>HLOOKUP(AE$5,noue!$B$4:$J$9,2)</f>
        <v>18</v>
      </c>
      <c r="AF57" s="38" t="str">
        <f>HLOOKUP(AF$5,noue!$B$4:$J$9,2)</f>
        <v>x</v>
      </c>
      <c r="AG57" s="38">
        <f>HLOOKUP(AG$5,noue!$B$4:$J$9,2)</f>
        <v>18</v>
      </c>
      <c r="AH57" s="38" t="str">
        <f>HLOOKUP(AH$5,noue!$B$4:$J$9,2)</f>
        <v>x</v>
      </c>
      <c r="AJ57" s="39" t="str">
        <f>noue!$A$5</f>
        <v>2 aastat</v>
      </c>
      <c r="AK57" s="38" t="str">
        <f>HLOOKUP(AK$5,noue!$B$4:$J$9,2)</f>
        <v>x</v>
      </c>
      <c r="AL57" s="38">
        <f>HLOOKUP(AL$5,noue!$B$4:$J$9,2)</f>
        <v>9</v>
      </c>
      <c r="AM57" s="38" t="str">
        <f>HLOOKUP(AM$5,noue!$B$4:$J$9,2)</f>
        <v>x</v>
      </c>
      <c r="AN57" s="38">
        <f>HLOOKUP(AN$5,noue!$B$4:$J$9,2)</f>
        <v>9</v>
      </c>
      <c r="AO57" s="38">
        <f>HLOOKUP(AO$5,noue!$B$4:$J$9,2)</f>
        <v>18</v>
      </c>
      <c r="AP57" s="38">
        <f>HLOOKUP(AP$5,noue!$B$4:$J$9,2)</f>
        <v>9</v>
      </c>
      <c r="AQ57" s="38"/>
      <c r="AR57" s="39" t="str">
        <f>noue!$A$5</f>
        <v>2 aastat</v>
      </c>
      <c r="AS57" s="38" t="str">
        <f>HLOOKUP(AS$5,noue!$B$4:$J$9,2)</f>
        <v>x</v>
      </c>
      <c r="AT57" s="38">
        <f>HLOOKUP(AT$5,noue!$B$4:$J$9,2)</f>
        <v>9</v>
      </c>
      <c r="AU57" s="38" t="str">
        <f>HLOOKUP(AU$5,noue!$B$4:$J$9,2)</f>
        <v>x</v>
      </c>
      <c r="AV57" s="38">
        <f>HLOOKUP(AV$5,noue!$B$4:$J$9,2)</f>
        <v>9</v>
      </c>
      <c r="AW57" s="38">
        <f>HLOOKUP(AW$5,noue!$B$4:$J$9,2)</f>
        <v>18</v>
      </c>
      <c r="AX57" s="38">
        <f>HLOOKUP(AX$5,noue!$B$4:$J$9,2)</f>
        <v>9</v>
      </c>
      <c r="AY57" s="38"/>
      <c r="AZ57" s="39" t="str">
        <f>noue!$A$5</f>
        <v>2 aastat</v>
      </c>
      <c r="BA57" s="38" t="str">
        <f>HLOOKUP(BA$5,noue!$B$4:$J$9,2)</f>
        <v>x</v>
      </c>
      <c r="BB57" s="38">
        <f>HLOOKUP(BB$5,noue!$B$4:$J$9,2)</f>
        <v>9</v>
      </c>
      <c r="BC57" s="38">
        <f>HLOOKUP(BC$5,noue!$B$4:$J$9,2)</f>
        <v>18</v>
      </c>
      <c r="BD57" s="38" t="str">
        <f>HLOOKUP(BD$5,noue!$B$4:$J$9,2)</f>
        <v>x</v>
      </c>
      <c r="BE57" s="38">
        <f>HLOOKUP(BE$5,noue!$B$4:$J$9,2)</f>
        <v>18</v>
      </c>
      <c r="BG57" s="39" t="str">
        <f>noue!$A$5</f>
        <v>2 aastat</v>
      </c>
      <c r="BH57" s="38" t="str">
        <f>HLOOKUP(BH$5,noue!$B$4:$J$9,2)</f>
        <v>x</v>
      </c>
      <c r="BI57" s="38">
        <f>HLOOKUP(BI$5,noue!$B$4:$J$9,2)</f>
        <v>9</v>
      </c>
      <c r="BJ57" s="38">
        <f>HLOOKUP(BJ$5,noue!$B$4:$J$9,2)</f>
        <v>9</v>
      </c>
      <c r="BK57" s="38">
        <f>HLOOKUP(BK$5,noue!$B$4:$J$9,2)</f>
        <v>18</v>
      </c>
      <c r="BL57" s="38">
        <f>HLOOKUP(BL$5,noue!$B$4:$J$9,2)</f>
        <v>9</v>
      </c>
      <c r="BM57" s="38" t="str">
        <f>HLOOKUP(BM$5,noue!$B$4:$J$9,2)</f>
        <v>x</v>
      </c>
      <c r="BN57" s="38"/>
      <c r="BO57" s="39" t="str">
        <f>noue!$A$5</f>
        <v>2 aastat</v>
      </c>
      <c r="BP57" s="38">
        <f>HLOOKUP(BP$5,noue!$B$4:$J$9,2)</f>
        <v>9</v>
      </c>
      <c r="BQ57" s="38">
        <f>HLOOKUP(BQ$5,noue!$B$4:$J$9,2)</f>
        <v>9</v>
      </c>
      <c r="BR57" s="38">
        <f>HLOOKUP(BR$5,noue!$B$4:$J$9,2)</f>
        <v>18</v>
      </c>
      <c r="BS57" s="38">
        <f>HLOOKUP(BS$5,noue!$B$4:$J$9,2)</f>
        <v>9</v>
      </c>
      <c r="BT57" s="38" t="str">
        <f>HLOOKUP(BT$5,noue!$B$4:$J$9,2)</f>
        <v>x</v>
      </c>
      <c r="BV57" s="39" t="str">
        <f>noue!$A$5</f>
        <v>2 aastat</v>
      </c>
      <c r="BW57" s="38" t="str">
        <f>HLOOKUP(BW$5,noue!$B$4:$J$9,2)</f>
        <v>x</v>
      </c>
      <c r="BX57" s="38">
        <f>HLOOKUP(BX$5,noue!$B$4:$J$9,2)</f>
        <v>9</v>
      </c>
      <c r="BY57" s="38">
        <f>HLOOKUP(BY$5,noue!$B$4:$J$9,2)</f>
        <v>18</v>
      </c>
      <c r="BZ57" s="38">
        <f>HLOOKUP(BZ$5,noue!$B$4:$J$9,2)</f>
        <v>18</v>
      </c>
    </row>
    <row r="58" spans="1:78">
      <c r="A58" s="120" t="s">
        <v>81</v>
      </c>
      <c r="B58" s="121"/>
      <c r="C58" s="121"/>
      <c r="D58" s="121"/>
      <c r="E58" s="121"/>
      <c r="F58" s="121"/>
      <c r="G58" s="121"/>
      <c r="H58" s="121"/>
      <c r="I58" s="121"/>
      <c r="K58" s="39" t="str">
        <f>noue!$A$6</f>
        <v>3 aastat</v>
      </c>
      <c r="L58" s="38">
        <f>HLOOKUP(L$5,noue!$B$4:$J$9,3)</f>
        <v>17</v>
      </c>
      <c r="M58" s="38" t="str">
        <f>HLOOKUP(M$5,noue!$B$4:$J$9,3)</f>
        <v>x</v>
      </c>
      <c r="N58" s="38">
        <f>HLOOKUP(N$5,noue!$B$4:$J$9,3)</f>
        <v>17</v>
      </c>
      <c r="O58" s="38" t="str">
        <f>HLOOKUP(O$5,noue!$B$4:$J$9,3)</f>
        <v>x</v>
      </c>
      <c r="P58" s="38" t="str">
        <f>HLOOKUP(P$5,noue!$B$4:$J$9,3)</f>
        <v>x</v>
      </c>
      <c r="Q58" s="38" t="str">
        <f>HLOOKUP(Q$5,noue!$B$4:$J$9,3)</f>
        <v>x</v>
      </c>
      <c r="R58" s="38">
        <f>HLOOKUP(R$5,noue!$B$4:$J$9,3)</f>
        <v>17</v>
      </c>
      <c r="T58" s="39" t="str">
        <f>noue!$A$6</f>
        <v>3 aastat</v>
      </c>
      <c r="U58" s="38">
        <f>HLOOKUP(U$5,noue!$B$4:$J$9,3)</f>
        <v>17</v>
      </c>
      <c r="V58" s="38" t="str">
        <f>HLOOKUP(V$5,noue!$B$4:$J$9,3)</f>
        <v>x</v>
      </c>
      <c r="W58" s="38">
        <f>HLOOKUP(W$5,noue!$B$4:$J$9,3)</f>
        <v>17</v>
      </c>
      <c r="X58" s="38" t="str">
        <f>HLOOKUP(X$5,noue!$B$4:$J$9,3)</f>
        <v>x</v>
      </c>
      <c r="Y58" s="38" t="str">
        <f>HLOOKUP(Y$5,noue!$B$4:$J$9,3)</f>
        <v>x</v>
      </c>
      <c r="Z58" s="38" t="str">
        <f>HLOOKUP(Z$5,noue!$B$4:$J$9,3)</f>
        <v>x</v>
      </c>
      <c r="AA58" s="38">
        <f>HLOOKUP(AA$5,noue!$B$4:$J$9,3)</f>
        <v>17</v>
      </c>
      <c r="AB58" s="38"/>
      <c r="AC58" s="39" t="str">
        <f>noue!$A$6</f>
        <v>3 aastat</v>
      </c>
      <c r="AD58" s="38">
        <f>HLOOKUP(AD$5,noue!$B$4:$J$9,3)</f>
        <v>17</v>
      </c>
      <c r="AE58" s="38" t="str">
        <f>HLOOKUP(AE$5,noue!$B$4:$J$9,3)</f>
        <v>x</v>
      </c>
      <c r="AF58" s="38">
        <f>HLOOKUP(AF$5,noue!$B$4:$J$9,3)</f>
        <v>17</v>
      </c>
      <c r="AG58" s="38" t="str">
        <f>HLOOKUP(AG$5,noue!$B$4:$J$9,3)</f>
        <v>x</v>
      </c>
      <c r="AH58" s="38">
        <f>HLOOKUP(AH$5,noue!$B$4:$J$9,3)</f>
        <v>17</v>
      </c>
      <c r="AJ58" s="39" t="str">
        <f>noue!$A$6</f>
        <v>3 aastat</v>
      </c>
      <c r="AK58" s="38">
        <f>HLOOKUP(AK$5,noue!$B$4:$J$9,3)</f>
        <v>17</v>
      </c>
      <c r="AL58" s="38" t="str">
        <f>HLOOKUP(AL$5,noue!$B$4:$J$9,3)</f>
        <v>x</v>
      </c>
      <c r="AM58" s="38">
        <f>HLOOKUP(AM$5,noue!$B$4:$J$9,3)</f>
        <v>17</v>
      </c>
      <c r="AN58" s="38" t="str">
        <f>HLOOKUP(AN$5,noue!$B$4:$J$9,3)</f>
        <v>x</v>
      </c>
      <c r="AO58" s="38" t="str">
        <f>HLOOKUP(AO$5,noue!$B$4:$J$9,3)</f>
        <v>x</v>
      </c>
      <c r="AP58" s="38" t="str">
        <f>HLOOKUP(AP$5,noue!$B$4:$J$9,3)</f>
        <v>x</v>
      </c>
      <c r="AQ58" s="38"/>
      <c r="AR58" s="39" t="str">
        <f>noue!$A$6</f>
        <v>3 aastat</v>
      </c>
      <c r="AS58" s="38">
        <f>HLOOKUP(AS$5,noue!$B$4:$J$9,3)</f>
        <v>17</v>
      </c>
      <c r="AT58" s="38" t="str">
        <f>HLOOKUP(AT$5,noue!$B$4:$J$9,3)</f>
        <v>x</v>
      </c>
      <c r="AU58" s="38">
        <f>HLOOKUP(AU$5,noue!$B$4:$J$9,3)</f>
        <v>17</v>
      </c>
      <c r="AV58" s="38" t="str">
        <f>HLOOKUP(AV$5,noue!$B$4:$J$9,3)</f>
        <v>x</v>
      </c>
      <c r="AW58" s="38" t="str">
        <f>HLOOKUP(AW$5,noue!$B$4:$J$9,3)</f>
        <v>x</v>
      </c>
      <c r="AX58" s="38" t="str">
        <f>HLOOKUP(AX$5,noue!$B$4:$J$9,3)</f>
        <v>x</v>
      </c>
      <c r="AY58" s="38"/>
      <c r="AZ58" s="39" t="str">
        <f>noue!$A$6</f>
        <v>3 aastat</v>
      </c>
      <c r="BA58" s="38">
        <f>HLOOKUP(BA$5,noue!$B$4:$J$9,3)</f>
        <v>17</v>
      </c>
      <c r="BB58" s="38" t="str">
        <f>HLOOKUP(BB$5,noue!$B$4:$J$9,3)</f>
        <v>x</v>
      </c>
      <c r="BC58" s="38" t="str">
        <f>HLOOKUP(BC$5,noue!$B$4:$J$9,3)</f>
        <v>x</v>
      </c>
      <c r="BD58" s="38">
        <f>HLOOKUP(BD$5,noue!$B$4:$J$9,3)</f>
        <v>17</v>
      </c>
      <c r="BE58" s="38" t="str">
        <f>HLOOKUP(BE$5,noue!$B$4:$J$9,3)</f>
        <v>x</v>
      </c>
      <c r="BG58" s="39" t="str">
        <f>noue!$A$6</f>
        <v>3 aastat</v>
      </c>
      <c r="BH58" s="38">
        <f>HLOOKUP(BH$5,noue!$B$4:$J$9,3)</f>
        <v>17</v>
      </c>
      <c r="BI58" s="38" t="str">
        <f>HLOOKUP(BI$5,noue!$B$4:$J$9,3)</f>
        <v>x</v>
      </c>
      <c r="BJ58" s="38" t="str">
        <f>HLOOKUP(BJ$5,noue!$B$4:$J$9,3)</f>
        <v>x</v>
      </c>
      <c r="BK58" s="38" t="str">
        <f>HLOOKUP(BK$5,noue!$B$4:$J$9,3)</f>
        <v>x</v>
      </c>
      <c r="BL58" s="38" t="str">
        <f>HLOOKUP(BL$5,noue!$B$4:$J$9,3)</f>
        <v>x</v>
      </c>
      <c r="BM58" s="38">
        <f>HLOOKUP(BM$5,noue!$B$4:$J$9,3)</f>
        <v>17</v>
      </c>
      <c r="BN58" s="38"/>
      <c r="BO58" s="39" t="str">
        <f>noue!$A$6</f>
        <v>3 aastat</v>
      </c>
      <c r="BP58" s="38" t="str">
        <f>HLOOKUP(BP$5,noue!$B$4:$J$9,3)</f>
        <v>x</v>
      </c>
      <c r="BQ58" s="38" t="str">
        <f>HLOOKUP(BQ$5,noue!$B$4:$J$9,3)</f>
        <v>x</v>
      </c>
      <c r="BR58" s="38" t="str">
        <f>HLOOKUP(BR$5,noue!$B$4:$J$9,3)</f>
        <v>x</v>
      </c>
      <c r="BS58" s="38" t="str">
        <f>HLOOKUP(BS$5,noue!$B$4:$J$9,3)</f>
        <v>x</v>
      </c>
      <c r="BT58" s="38">
        <f>HLOOKUP(BT$5,noue!$B$4:$J$9,3)</f>
        <v>17</v>
      </c>
      <c r="BV58" s="39" t="str">
        <f>noue!$A$6</f>
        <v>3 aastat</v>
      </c>
      <c r="BW58" s="38">
        <f>HLOOKUP(BW$5,noue!$B$4:$J$9,3)</f>
        <v>17</v>
      </c>
      <c r="BX58" s="38" t="str">
        <f>HLOOKUP(BX$5,noue!$B$4:$J$9,3)</f>
        <v>x</v>
      </c>
      <c r="BY58" s="38" t="str">
        <f>HLOOKUP(BY$5,noue!$B$4:$J$9,3)</f>
        <v>x</v>
      </c>
      <c r="BZ58" s="38" t="str">
        <f>HLOOKUP(BZ$5,noue!$B$4:$J$9,3)</f>
        <v>x</v>
      </c>
    </row>
    <row r="59" spans="1:78">
      <c r="A59" s="120" t="s">
        <v>71</v>
      </c>
      <c r="B59" s="121"/>
      <c r="C59" s="121"/>
      <c r="D59" s="121"/>
      <c r="E59" s="121"/>
      <c r="F59" s="121"/>
      <c r="G59" s="121"/>
      <c r="H59" s="121"/>
      <c r="I59" s="121"/>
      <c r="K59" s="39" t="str">
        <f>noue!$A$7</f>
        <v>4 aastat</v>
      </c>
      <c r="L59" s="38">
        <f>HLOOKUP(L$5,noue!$B$4:$J$9,4)</f>
        <v>20</v>
      </c>
      <c r="M59" s="38">
        <f>HLOOKUP(M$5,noue!$B$4:$J$9,4)</f>
        <v>15</v>
      </c>
      <c r="N59" s="38">
        <f>HLOOKUP(N$5,noue!$B$4:$J$9,4)</f>
        <v>20</v>
      </c>
      <c r="O59" s="38">
        <f>HLOOKUP(O$5,noue!$B$4:$J$9,4)</f>
        <v>15</v>
      </c>
      <c r="P59" s="38">
        <f>HLOOKUP(P$5,noue!$B$4:$J$9,4)</f>
        <v>30</v>
      </c>
      <c r="Q59" s="38">
        <f>HLOOKUP(Q$5,noue!$B$4:$J$9,4)</f>
        <v>15</v>
      </c>
      <c r="R59" s="38">
        <f>HLOOKUP(R$5,noue!$B$4:$J$9,4)</f>
        <v>20</v>
      </c>
      <c r="T59" s="39" t="str">
        <f>noue!$A$7</f>
        <v>4 aastat</v>
      </c>
      <c r="U59" s="38">
        <f>HLOOKUP(U$5,noue!$B$4:$J$9,4)</f>
        <v>20</v>
      </c>
      <c r="V59" s="38">
        <f>HLOOKUP(V$5,noue!$B$4:$J$9,4)</f>
        <v>15</v>
      </c>
      <c r="W59" s="38">
        <f>HLOOKUP(W$5,noue!$B$4:$J$9,4)</f>
        <v>20</v>
      </c>
      <c r="X59" s="38">
        <f>HLOOKUP(X$5,noue!$B$4:$J$9,4)</f>
        <v>15</v>
      </c>
      <c r="Y59" s="38">
        <f>HLOOKUP(Y$5,noue!$B$4:$J$9,4)</f>
        <v>30</v>
      </c>
      <c r="Z59" s="38">
        <f>HLOOKUP(Z$5,noue!$B$4:$J$9,4)</f>
        <v>15</v>
      </c>
      <c r="AA59" s="38">
        <f>HLOOKUP(AA$5,noue!$B$4:$J$9,4)</f>
        <v>20</v>
      </c>
      <c r="AB59" s="38"/>
      <c r="AC59" s="39" t="str">
        <f>noue!$A$7</f>
        <v>4 aastat</v>
      </c>
      <c r="AD59" s="38">
        <f>HLOOKUP(AD$5,noue!$B$4:$J$9,4)</f>
        <v>20</v>
      </c>
      <c r="AE59" s="38">
        <f>HLOOKUP(AE$5,noue!$B$4:$J$9,4)</f>
        <v>30</v>
      </c>
      <c r="AF59" s="38">
        <f>HLOOKUP(AF$5,noue!$B$4:$J$9,4)</f>
        <v>20</v>
      </c>
      <c r="AG59" s="38">
        <f>HLOOKUP(AG$5,noue!$B$4:$J$9,4)</f>
        <v>30</v>
      </c>
      <c r="AH59" s="38">
        <f>HLOOKUP(AH$5,noue!$B$4:$J$9,4)</f>
        <v>20</v>
      </c>
      <c r="AJ59" s="39" t="str">
        <f>noue!$A$7</f>
        <v>4 aastat</v>
      </c>
      <c r="AK59" s="38">
        <f>HLOOKUP(AK$5,noue!$B$4:$J$9,4)</f>
        <v>20</v>
      </c>
      <c r="AL59" s="38">
        <f>HLOOKUP(AL$5,noue!$B$4:$J$9,4)</f>
        <v>15</v>
      </c>
      <c r="AM59" s="38">
        <f>HLOOKUP(AM$5,noue!$B$4:$J$9,4)</f>
        <v>20</v>
      </c>
      <c r="AN59" s="38">
        <f>HLOOKUP(AN$5,noue!$B$4:$J$9,4)</f>
        <v>15</v>
      </c>
      <c r="AO59" s="38">
        <f>HLOOKUP(AO$5,noue!$B$4:$J$9,4)</f>
        <v>30</v>
      </c>
      <c r="AP59" s="38">
        <f>HLOOKUP(AP$5,noue!$B$4:$J$9,4)</f>
        <v>15</v>
      </c>
      <c r="AQ59" s="38"/>
      <c r="AR59" s="39" t="str">
        <f>noue!$A$7</f>
        <v>4 aastat</v>
      </c>
      <c r="AS59" s="38">
        <f>HLOOKUP(AS$5,noue!$B$4:$J$9,4)</f>
        <v>20</v>
      </c>
      <c r="AT59" s="38">
        <f>HLOOKUP(AT$5,noue!$B$4:$J$9,4)</f>
        <v>15</v>
      </c>
      <c r="AU59" s="38">
        <f>HLOOKUP(AU$5,noue!$B$4:$J$9,4)</f>
        <v>20</v>
      </c>
      <c r="AV59" s="38">
        <f>HLOOKUP(AV$5,noue!$B$4:$J$9,4)</f>
        <v>15</v>
      </c>
      <c r="AW59" s="38">
        <f>HLOOKUP(AW$5,noue!$B$4:$J$9,4)</f>
        <v>30</v>
      </c>
      <c r="AX59" s="38">
        <f>HLOOKUP(AX$5,noue!$B$4:$J$9,4)</f>
        <v>15</v>
      </c>
      <c r="AY59" s="38"/>
      <c r="AZ59" s="39" t="str">
        <f>noue!$A$7</f>
        <v>4 aastat</v>
      </c>
      <c r="BA59" s="38">
        <f>HLOOKUP(BA$5,noue!$B$4:$J$9,4)</f>
        <v>20</v>
      </c>
      <c r="BB59" s="38">
        <f>HLOOKUP(BB$5,noue!$B$4:$J$9,4)</f>
        <v>15</v>
      </c>
      <c r="BC59" s="38">
        <f>HLOOKUP(BC$5,noue!$B$4:$J$9,4)</f>
        <v>30</v>
      </c>
      <c r="BD59" s="38">
        <f>HLOOKUP(BD$5,noue!$B$4:$J$9,4)</f>
        <v>20</v>
      </c>
      <c r="BE59" s="38">
        <f>HLOOKUP(BE$5,noue!$B$4:$J$9,4)</f>
        <v>30</v>
      </c>
      <c r="BG59" s="39" t="str">
        <f>noue!$A$7</f>
        <v>4 aastat</v>
      </c>
      <c r="BH59" s="38">
        <f>HLOOKUP(BH$5,noue!$B$4:$J$9,4)</f>
        <v>20</v>
      </c>
      <c r="BI59" s="38">
        <f>HLOOKUP(BI$5,noue!$B$4:$J$9,4)</f>
        <v>15</v>
      </c>
      <c r="BJ59" s="38">
        <f>HLOOKUP(BJ$5,noue!$B$4:$J$9,4)</f>
        <v>15</v>
      </c>
      <c r="BK59" s="38">
        <f>HLOOKUP(BK$5,noue!$B$4:$J$9,4)</f>
        <v>30</v>
      </c>
      <c r="BL59" s="38">
        <f>HLOOKUP(BL$5,noue!$B$4:$J$9,4)</f>
        <v>15</v>
      </c>
      <c r="BM59" s="38">
        <f>HLOOKUP(BM$5,noue!$B$4:$J$9,4)</f>
        <v>20</v>
      </c>
      <c r="BN59" s="38"/>
      <c r="BO59" s="39" t="str">
        <f>noue!$A$7</f>
        <v>4 aastat</v>
      </c>
      <c r="BP59" s="38">
        <f>HLOOKUP(BP$5,noue!$B$4:$J$9,4)</f>
        <v>15</v>
      </c>
      <c r="BQ59" s="38">
        <f>HLOOKUP(BQ$5,noue!$B$4:$J$9,4)</f>
        <v>15</v>
      </c>
      <c r="BR59" s="38">
        <f>HLOOKUP(BR$5,noue!$B$4:$J$9,4)</f>
        <v>30</v>
      </c>
      <c r="BS59" s="38">
        <f>HLOOKUP(BS$5,noue!$B$4:$J$9,4)</f>
        <v>15</v>
      </c>
      <c r="BT59" s="38">
        <f>HLOOKUP(BT$5,noue!$B$4:$J$9,4)</f>
        <v>20</v>
      </c>
      <c r="BV59" s="39" t="str">
        <f>noue!$A$7</f>
        <v>4 aastat</v>
      </c>
      <c r="BW59" s="38">
        <f>HLOOKUP(BW$5,noue!$B$4:$J$9,4)</f>
        <v>20</v>
      </c>
      <c r="BX59" s="38">
        <f>HLOOKUP(BX$5,noue!$B$4:$J$9,4)</f>
        <v>15</v>
      </c>
      <c r="BY59" s="38">
        <f>HLOOKUP(BY$5,noue!$B$4:$J$9,4)</f>
        <v>30</v>
      </c>
      <c r="BZ59" s="38">
        <f>HLOOKUP(BZ$5,noue!$B$4:$J$9,4)</f>
        <v>30</v>
      </c>
    </row>
    <row r="60" spans="1:78">
      <c r="K60" s="39" t="str">
        <f>noue!$A$8</f>
        <v>Erijuht</v>
      </c>
      <c r="L60" s="38">
        <f>HLOOKUP(L$5,noue!$B$4:$J$9,5)</f>
        <v>20</v>
      </c>
      <c r="M60" s="38">
        <f>HLOOKUP(M$5,noue!$B$4:$J$9,5)</f>
        <v>15</v>
      </c>
      <c r="N60" s="38">
        <f>HLOOKUP(N$5,noue!$B$4:$J$9,5)</f>
        <v>20</v>
      </c>
      <c r="O60" s="38">
        <f>HLOOKUP(O$5,noue!$B$4:$J$9,5)</f>
        <v>15</v>
      </c>
      <c r="P60" s="38">
        <f>HLOOKUP(P$5,noue!$B$4:$J$9,5)</f>
        <v>30</v>
      </c>
      <c r="Q60" s="38">
        <f>HLOOKUP(Q$5,noue!$B$4:$J$9,5)</f>
        <v>15</v>
      </c>
      <c r="R60" s="38">
        <f>HLOOKUP(R$5,noue!$B$4:$J$9,5)</f>
        <v>20</v>
      </c>
      <c r="T60" s="39" t="str">
        <f>noue!$A$8</f>
        <v>Erijuht</v>
      </c>
      <c r="U60" s="38">
        <f>HLOOKUP(U$5,noue!$B$4:$J$9,5)</f>
        <v>20</v>
      </c>
      <c r="V60" s="38">
        <f>HLOOKUP(V$5,noue!$B$4:$J$9,5)</f>
        <v>15</v>
      </c>
      <c r="W60" s="38">
        <f>HLOOKUP(W$5,noue!$B$4:$J$9,5)</f>
        <v>20</v>
      </c>
      <c r="X60" s="38">
        <f>HLOOKUP(X$5,noue!$B$4:$J$9,5)</f>
        <v>15</v>
      </c>
      <c r="Y60" s="38">
        <f>HLOOKUP(Y$5,noue!$B$4:$J$9,5)</f>
        <v>30</v>
      </c>
      <c r="Z60" s="38">
        <f>HLOOKUP(Z$5,noue!$B$4:$J$9,5)</f>
        <v>15</v>
      </c>
      <c r="AA60" s="38">
        <f>HLOOKUP(AA$5,noue!$B$4:$J$9,5)</f>
        <v>20</v>
      </c>
      <c r="AB60" s="38"/>
      <c r="AC60" s="39" t="str">
        <f>noue!$A$8</f>
        <v>Erijuht</v>
      </c>
      <c r="AD60" s="38">
        <f>HLOOKUP(AD$5,noue!$B$4:$J$9,5)</f>
        <v>20</v>
      </c>
      <c r="AE60" s="38">
        <f>HLOOKUP(AE$5,noue!$B$4:$J$9,5)</f>
        <v>30</v>
      </c>
      <c r="AF60" s="38">
        <f>HLOOKUP(AF$5,noue!$B$4:$J$9,5)</f>
        <v>20</v>
      </c>
      <c r="AG60" s="38">
        <f>HLOOKUP(AG$5,noue!$B$4:$J$9,5)</f>
        <v>30</v>
      </c>
      <c r="AH60" s="38">
        <f>HLOOKUP(AH$5,noue!$B$4:$J$9,5)</f>
        <v>20</v>
      </c>
      <c r="AJ60" s="39" t="str">
        <f>noue!$A$8</f>
        <v>Erijuht</v>
      </c>
      <c r="AK60" s="38">
        <f>HLOOKUP(AK$5,noue!$B$4:$J$9,5)</f>
        <v>20</v>
      </c>
      <c r="AL60" s="38">
        <f>HLOOKUP(AL$5,noue!$B$4:$J$9,5)</f>
        <v>15</v>
      </c>
      <c r="AM60" s="38">
        <f>HLOOKUP(AM$5,noue!$B$4:$J$9,5)</f>
        <v>20</v>
      </c>
      <c r="AN60" s="38">
        <f>HLOOKUP(AN$5,noue!$B$4:$J$9,5)</f>
        <v>15</v>
      </c>
      <c r="AO60" s="38">
        <f>HLOOKUP(AO$5,noue!$B$4:$J$9,5)</f>
        <v>30</v>
      </c>
      <c r="AP60" s="38">
        <f>HLOOKUP(AP$5,noue!$B$4:$J$9,5)</f>
        <v>15</v>
      </c>
      <c r="AQ60" s="38"/>
      <c r="AR60" s="39" t="str">
        <f>noue!$A$8</f>
        <v>Erijuht</v>
      </c>
      <c r="AS60" s="38">
        <f>HLOOKUP(AS$5,noue!$B$4:$J$9,5)</f>
        <v>20</v>
      </c>
      <c r="AT60" s="38">
        <f>HLOOKUP(AT$5,noue!$B$4:$J$9,5)</f>
        <v>15</v>
      </c>
      <c r="AU60" s="38">
        <f>HLOOKUP(AU$5,noue!$B$4:$J$9,5)</f>
        <v>20</v>
      </c>
      <c r="AV60" s="38">
        <f>HLOOKUP(AV$5,noue!$B$4:$J$9,5)</f>
        <v>15</v>
      </c>
      <c r="AW60" s="38">
        <f>HLOOKUP(AW$5,noue!$B$4:$J$9,5)</f>
        <v>30</v>
      </c>
      <c r="AX60" s="38">
        <f>HLOOKUP(AX$5,noue!$B$4:$J$9,5)</f>
        <v>15</v>
      </c>
      <c r="AY60" s="38"/>
      <c r="AZ60" s="39" t="str">
        <f>noue!$A$8</f>
        <v>Erijuht</v>
      </c>
      <c r="BA60" s="38">
        <f>HLOOKUP(BA$5,noue!$B$4:$J$9,5)</f>
        <v>20</v>
      </c>
      <c r="BB60" s="38">
        <f>HLOOKUP(BB$5,noue!$B$4:$J$9,5)</f>
        <v>15</v>
      </c>
      <c r="BC60" s="38">
        <f>HLOOKUP(BC$5,noue!$B$4:$J$9,5)</f>
        <v>30</v>
      </c>
      <c r="BD60" s="38">
        <f>HLOOKUP(BD$5,noue!$B$4:$J$9,5)</f>
        <v>20</v>
      </c>
      <c r="BE60" s="38">
        <f>HLOOKUP(BE$5,noue!$B$4:$J$9,5)</f>
        <v>30</v>
      </c>
      <c r="BG60" s="39" t="str">
        <f>noue!$A$8</f>
        <v>Erijuht</v>
      </c>
      <c r="BH60" s="38">
        <f>HLOOKUP(BH$5,noue!$B$4:$J$9,5)</f>
        <v>20</v>
      </c>
      <c r="BI60" s="38">
        <f>HLOOKUP(BI$5,noue!$B$4:$J$9,5)</f>
        <v>15</v>
      </c>
      <c r="BJ60" s="38">
        <f>HLOOKUP(BJ$5,noue!$B$4:$J$9,5)</f>
        <v>15</v>
      </c>
      <c r="BK60" s="38">
        <f>HLOOKUP(BK$5,noue!$B$4:$J$9,5)</f>
        <v>30</v>
      </c>
      <c r="BL60" s="38">
        <f>HLOOKUP(BL$5,noue!$B$4:$J$9,5)</f>
        <v>15</v>
      </c>
      <c r="BM60" s="38">
        <f>HLOOKUP(BM$5,noue!$B$4:$J$9,5)</f>
        <v>20</v>
      </c>
      <c r="BN60" s="38"/>
      <c r="BO60" s="39" t="str">
        <f>noue!$A$8</f>
        <v>Erijuht</v>
      </c>
      <c r="BP60" s="38">
        <f>HLOOKUP(BP$5,noue!$B$4:$J$9,5)</f>
        <v>15</v>
      </c>
      <c r="BQ60" s="38">
        <f>HLOOKUP(BQ$5,noue!$B$4:$J$9,5)</f>
        <v>15</v>
      </c>
      <c r="BR60" s="38">
        <f>HLOOKUP(BR$5,noue!$B$4:$J$9,5)</f>
        <v>30</v>
      </c>
      <c r="BS60" s="38">
        <f>HLOOKUP(BS$5,noue!$B$4:$J$9,5)</f>
        <v>15</v>
      </c>
      <c r="BT60" s="38">
        <f>HLOOKUP(BT$5,noue!$B$4:$J$9,5)</f>
        <v>20</v>
      </c>
      <c r="BV60" s="39" t="str">
        <f>noue!$A$8</f>
        <v>Erijuht</v>
      </c>
      <c r="BW60" s="38">
        <f>HLOOKUP(BW$5,noue!$B$4:$J$9,5)</f>
        <v>20</v>
      </c>
      <c r="BX60" s="38">
        <f>HLOOKUP(BX$5,noue!$B$4:$J$9,5)</f>
        <v>15</v>
      </c>
      <c r="BY60" s="38">
        <f>HLOOKUP(BY$5,noue!$B$4:$J$9,5)</f>
        <v>30</v>
      </c>
      <c r="BZ60" s="38">
        <f>HLOOKUP(BZ$5,noue!$B$4:$J$9,5)</f>
        <v>30</v>
      </c>
    </row>
    <row r="61" spans="1:78" ht="15.6">
      <c r="A61" s="122" t="s">
        <v>72</v>
      </c>
      <c r="B61" s="122"/>
      <c r="C61" s="122"/>
      <c r="D61" s="122"/>
      <c r="E61" s="122"/>
      <c r="F61" s="122"/>
      <c r="G61" s="122"/>
      <c r="H61" s="122"/>
      <c r="I61" s="122"/>
      <c r="K61" s="39" t="str">
        <f>noue!$A$9</f>
        <v>Taastõendamine</v>
      </c>
      <c r="L61" s="38">
        <f>HLOOKUP(L$5,noue!$B$4:$J$9,6)</f>
        <v>17</v>
      </c>
      <c r="M61" s="38">
        <f>HLOOKUP(M$5,noue!$B$4:$J$9,6)</f>
        <v>12</v>
      </c>
      <c r="N61" s="38">
        <f>HLOOKUP(N$5,noue!$B$4:$J$9,6)</f>
        <v>17</v>
      </c>
      <c r="O61" s="38">
        <f>HLOOKUP(O$5,noue!$B$4:$J$9,6)</f>
        <v>12</v>
      </c>
      <c r="P61" s="38">
        <f>HLOOKUP(P$5,noue!$B$4:$J$9,6)</f>
        <v>25</v>
      </c>
      <c r="Q61" s="38">
        <f>HLOOKUP(Q$5,noue!$B$4:$J$9,6)</f>
        <v>12</v>
      </c>
      <c r="R61" s="38">
        <f>HLOOKUP(R$5,noue!$B$4:$J$9,6)</f>
        <v>17</v>
      </c>
      <c r="T61" s="39" t="str">
        <f>noue!$A$9</f>
        <v>Taastõendamine</v>
      </c>
      <c r="U61" s="38">
        <f>HLOOKUP(U$5,noue!$B$4:$J$9,6)</f>
        <v>17</v>
      </c>
      <c r="V61" s="38">
        <f>HLOOKUP(V$5,noue!$B$4:$J$9,6)</f>
        <v>12</v>
      </c>
      <c r="W61" s="38">
        <f>HLOOKUP(W$5,noue!$B$4:$J$9,6)</f>
        <v>17</v>
      </c>
      <c r="X61" s="38">
        <f>HLOOKUP(X$5,noue!$B$4:$J$9,6)</f>
        <v>12</v>
      </c>
      <c r="Y61" s="38">
        <f>HLOOKUP(Y$5,noue!$B$4:$J$9,6)</f>
        <v>25</v>
      </c>
      <c r="Z61" s="38">
        <f>HLOOKUP(Z$5,noue!$B$4:$J$9,6)</f>
        <v>12</v>
      </c>
      <c r="AA61" s="38">
        <f>HLOOKUP(AA$5,noue!$B$4:$J$9,6)</f>
        <v>17</v>
      </c>
      <c r="AB61" s="38"/>
      <c r="AC61" s="39" t="str">
        <f>noue!$A$9</f>
        <v>Taastõendamine</v>
      </c>
      <c r="AD61" s="38">
        <f>HLOOKUP(AD$5,noue!$B$4:$J$9,6)</f>
        <v>17</v>
      </c>
      <c r="AE61" s="38">
        <f>HLOOKUP(AE$5,noue!$B$4:$J$9,6)</f>
        <v>25</v>
      </c>
      <c r="AF61" s="38">
        <f>HLOOKUP(AF$5,noue!$B$4:$J$9,6)</f>
        <v>17</v>
      </c>
      <c r="AG61" s="38">
        <f>HLOOKUP(AG$5,noue!$B$4:$J$9,6)</f>
        <v>25</v>
      </c>
      <c r="AH61" s="38">
        <f>HLOOKUP(AH$5,noue!$B$4:$J$9,6)</f>
        <v>17</v>
      </c>
      <c r="AJ61" s="39" t="str">
        <f>noue!$A$9</f>
        <v>Taastõendamine</v>
      </c>
      <c r="AK61" s="38">
        <f>HLOOKUP(AK$5,noue!$B$4:$J$9,6)</f>
        <v>17</v>
      </c>
      <c r="AL61" s="38">
        <f>HLOOKUP(AL$5,noue!$B$4:$J$9,6)</f>
        <v>12</v>
      </c>
      <c r="AM61" s="38">
        <f>HLOOKUP(AM$5,noue!$B$4:$J$9,6)</f>
        <v>17</v>
      </c>
      <c r="AN61" s="38">
        <f>HLOOKUP(AN$5,noue!$B$4:$J$9,6)</f>
        <v>12</v>
      </c>
      <c r="AO61" s="38">
        <f>HLOOKUP(AO$5,noue!$B$4:$J$9,6)</f>
        <v>25</v>
      </c>
      <c r="AP61" s="38">
        <f>HLOOKUP(AP$5,noue!$B$4:$J$9,6)</f>
        <v>12</v>
      </c>
      <c r="AQ61" s="38"/>
      <c r="AR61" s="39" t="str">
        <f>noue!$A$9</f>
        <v>Taastõendamine</v>
      </c>
      <c r="AS61" s="38">
        <f>HLOOKUP(AS$5,noue!$B$4:$J$9,6)</f>
        <v>17</v>
      </c>
      <c r="AT61" s="38">
        <f>HLOOKUP(AT$5,noue!$B$4:$J$9,6)</f>
        <v>12</v>
      </c>
      <c r="AU61" s="38">
        <f>HLOOKUP(AU$5,noue!$B$4:$J$9,6)</f>
        <v>17</v>
      </c>
      <c r="AV61" s="38">
        <f>HLOOKUP(AV$5,noue!$B$4:$J$9,6)</f>
        <v>12</v>
      </c>
      <c r="AW61" s="38">
        <f>HLOOKUP(AW$5,noue!$B$4:$J$9,6)</f>
        <v>25</v>
      </c>
      <c r="AX61" s="38">
        <f>HLOOKUP(AX$5,noue!$B$4:$J$9,6)</f>
        <v>12</v>
      </c>
      <c r="AY61" s="38"/>
      <c r="AZ61" s="39" t="str">
        <f>noue!$A$9</f>
        <v>Taastõendamine</v>
      </c>
      <c r="BA61" s="38">
        <f>HLOOKUP(BA$5,noue!$B$4:$J$9,6)</f>
        <v>17</v>
      </c>
      <c r="BB61" s="38">
        <f>HLOOKUP(BB$5,noue!$B$4:$J$9,6)</f>
        <v>12</v>
      </c>
      <c r="BC61" s="38">
        <f>HLOOKUP(BC$5,noue!$B$4:$J$9,6)</f>
        <v>25</v>
      </c>
      <c r="BD61" s="38">
        <f>HLOOKUP(BD$5,noue!$B$4:$J$9,6)</f>
        <v>17</v>
      </c>
      <c r="BE61" s="38">
        <f>HLOOKUP(BE$5,noue!$B$4:$J$9,6)</f>
        <v>25</v>
      </c>
      <c r="BG61" s="39" t="str">
        <f>noue!$A$9</f>
        <v>Taastõendamine</v>
      </c>
      <c r="BH61" s="38">
        <f>HLOOKUP(BH$5,noue!$B$4:$J$9,6)</f>
        <v>17</v>
      </c>
      <c r="BI61" s="38">
        <f>HLOOKUP(BI$5,noue!$B$4:$J$9,6)</f>
        <v>12</v>
      </c>
      <c r="BJ61" s="38">
        <f>HLOOKUP(BJ$5,noue!$B$4:$J$9,6)</f>
        <v>12</v>
      </c>
      <c r="BK61" s="38">
        <f>HLOOKUP(BK$5,noue!$B$4:$J$9,6)</f>
        <v>25</v>
      </c>
      <c r="BL61" s="38">
        <f>HLOOKUP(BL$5,noue!$B$4:$J$9,6)</f>
        <v>12</v>
      </c>
      <c r="BM61" s="38">
        <f>HLOOKUP(BM$5,noue!$B$4:$J$9,6)</f>
        <v>17</v>
      </c>
      <c r="BN61" s="38"/>
      <c r="BO61" s="39" t="str">
        <f>noue!$A$9</f>
        <v>Taastõendamine</v>
      </c>
      <c r="BP61" s="38">
        <f>HLOOKUP(BP$5,noue!$B$4:$J$9,6)</f>
        <v>12</v>
      </c>
      <c r="BQ61" s="38">
        <f>HLOOKUP(BQ$5,noue!$B$4:$J$9,6)</f>
        <v>12</v>
      </c>
      <c r="BR61" s="38">
        <f>HLOOKUP(BR$5,noue!$B$4:$J$9,6)</f>
        <v>25</v>
      </c>
      <c r="BS61" s="38">
        <f>HLOOKUP(BS$5,noue!$B$4:$J$9,6)</f>
        <v>12</v>
      </c>
      <c r="BT61" s="38">
        <f>HLOOKUP(BT$5,noue!$B$4:$J$9,6)</f>
        <v>17</v>
      </c>
      <c r="BV61" s="39" t="str">
        <f>noue!$A$9</f>
        <v>Taastõendamine</v>
      </c>
      <c r="BW61" s="38">
        <f>HLOOKUP(BW$5,noue!$B$4:$J$9,6)</f>
        <v>17</v>
      </c>
      <c r="BX61" s="38">
        <f>HLOOKUP(BX$5,noue!$B$4:$J$9,6)</f>
        <v>12</v>
      </c>
      <c r="BY61" s="38">
        <f>HLOOKUP(BY$5,noue!$B$4:$J$9,6)</f>
        <v>25</v>
      </c>
      <c r="BZ61" s="38">
        <f>HLOOKUP(BZ$5,noue!$B$4:$J$9,6)</f>
        <v>25</v>
      </c>
    </row>
    <row r="62" spans="1:78" ht="49.2" customHeight="1">
      <c r="A62" s="93" t="s">
        <v>80</v>
      </c>
      <c r="B62" s="94"/>
      <c r="C62" s="94"/>
      <c r="D62" s="94"/>
      <c r="E62" s="94"/>
      <c r="F62" s="94"/>
      <c r="G62" s="94"/>
      <c r="H62" s="94"/>
      <c r="I62" s="94"/>
      <c r="AJ62" s="38"/>
      <c r="AK62" s="38"/>
      <c r="AL62" s="38"/>
      <c r="AM62" s="38"/>
      <c r="AN62" s="38"/>
      <c r="AO62" s="38"/>
      <c r="AP62" s="38"/>
      <c r="AQ62" s="38"/>
    </row>
  </sheetData>
  <mergeCells count="34">
    <mergeCell ref="A57:I57"/>
    <mergeCell ref="A58:I58"/>
    <mergeCell ref="A59:I59"/>
    <mergeCell ref="A61:I61"/>
    <mergeCell ref="A56:I56"/>
    <mergeCell ref="A7:H7"/>
    <mergeCell ref="A15:H15"/>
    <mergeCell ref="A23:H23"/>
    <mergeCell ref="A31:H31"/>
    <mergeCell ref="A39:H39"/>
    <mergeCell ref="G4:I4"/>
    <mergeCell ref="B5:B6"/>
    <mergeCell ref="C5:C6"/>
    <mergeCell ref="D5:D6"/>
    <mergeCell ref="E5:E6"/>
    <mergeCell ref="F5:F6"/>
    <mergeCell ref="G5:G6"/>
    <mergeCell ref="H5:H6"/>
    <mergeCell ref="A62:I62"/>
    <mergeCell ref="K2:AH2"/>
    <mergeCell ref="BB3:BE3"/>
    <mergeCell ref="AJ2:BE2"/>
    <mergeCell ref="BY3:BZ3"/>
    <mergeCell ref="BG2:BZ2"/>
    <mergeCell ref="L3:R3"/>
    <mergeCell ref="U3:AA3"/>
    <mergeCell ref="AK3:AP3"/>
    <mergeCell ref="AS3:AX3"/>
    <mergeCell ref="BJ3:BM3"/>
    <mergeCell ref="BQ3:BT3"/>
    <mergeCell ref="AD3:AH3"/>
    <mergeCell ref="A47:H47"/>
    <mergeCell ref="A4:A6"/>
    <mergeCell ref="B4:F4"/>
  </mergeCells>
  <conditionalFormatting sqref="I7">
    <cfRule type="cellIs" dxfId="139" priority="43" operator="greaterThan">
      <formula>12</formula>
    </cfRule>
    <cfRule type="cellIs" dxfId="138" priority="44" operator="greaterThan">
      <formula>11</formula>
    </cfRule>
  </conditionalFormatting>
  <conditionalFormatting sqref="I15">
    <cfRule type="cellIs" dxfId="137" priority="41" operator="greaterThan">
      <formula>12</formula>
    </cfRule>
    <cfRule type="cellIs" dxfId="136" priority="42" operator="greaterThan">
      <formula>11</formula>
    </cfRule>
  </conditionalFormatting>
  <conditionalFormatting sqref="I23">
    <cfRule type="cellIs" dxfId="135" priority="39" operator="greaterThan">
      <formula>12</formula>
    </cfRule>
    <cfRule type="cellIs" dxfId="134" priority="40" operator="greaterThan">
      <formula>11</formula>
    </cfRule>
  </conditionalFormatting>
  <conditionalFormatting sqref="I31">
    <cfRule type="cellIs" dxfId="133" priority="37" operator="greaterThan">
      <formula>12</formula>
    </cfRule>
    <cfRule type="cellIs" dxfId="132" priority="38" operator="greaterThan">
      <formula>11</formula>
    </cfRule>
  </conditionalFormatting>
  <conditionalFormatting sqref="I39">
    <cfRule type="cellIs" dxfId="131" priority="35" operator="greaterThan">
      <formula>12</formula>
    </cfRule>
    <cfRule type="cellIs" dxfId="130" priority="36" operator="greaterThan">
      <formula>11</formula>
    </cfRule>
  </conditionalFormatting>
  <conditionalFormatting sqref="I47">
    <cfRule type="cellIs" dxfId="129" priority="33" operator="greaterThan">
      <formula>12</formula>
    </cfRule>
    <cfRule type="cellIs" dxfId="128" priority="34" operator="greaterThan">
      <formula>11</formula>
    </cfRule>
  </conditionalFormatting>
  <conditionalFormatting sqref="L6:R6 AD6:AH6 BA6:BE6 BH6:BM6 BP6:BT6 BW6:BZ6">
    <cfRule type="cellIs" dxfId="127" priority="31" operator="greaterThanOrEqual">
      <formula>L$4</formula>
    </cfRule>
    <cfRule type="cellIs" dxfId="126" priority="32" operator="lessThan">
      <formula>L$4</formula>
    </cfRule>
  </conditionalFormatting>
  <conditionalFormatting sqref="U6:AA6">
    <cfRule type="cellIs" dxfId="125" priority="29" operator="greaterThanOrEqual">
      <formula>U$4</formula>
    </cfRule>
    <cfRule type="cellIs" dxfId="124" priority="30" operator="lessThan">
      <formula>U$4</formula>
    </cfRule>
  </conditionalFormatting>
  <conditionalFormatting sqref="AK6:AP6">
    <cfRule type="cellIs" dxfId="123" priority="27" operator="greaterThanOrEqual">
      <formula>AK$4</formula>
    </cfRule>
    <cfRule type="cellIs" dxfId="122" priority="28" operator="lessThan">
      <formula>AK$4</formula>
    </cfRule>
  </conditionalFormatting>
  <conditionalFormatting sqref="AS6:AX6">
    <cfRule type="cellIs" dxfId="121" priority="25" operator="greaterThanOrEqual">
      <formula>AS$4</formula>
    </cfRule>
    <cfRule type="cellIs" dxfId="120" priority="26" operator="lessThan">
      <formula>AS$4</formula>
    </cfRule>
  </conditionalFormatting>
  <conditionalFormatting sqref="BA6">
    <cfRule type="cellIs" dxfId="119" priority="17" operator="greaterThanOrEqual">
      <formula>BA$4</formula>
    </cfRule>
    <cfRule type="cellIs" dxfId="118" priority="18" operator="lessThan">
      <formula>BA$4</formula>
    </cfRule>
  </conditionalFormatting>
  <conditionalFormatting sqref="BI6">
    <cfRule type="cellIs" dxfId="117" priority="15" operator="greaterThanOrEqual">
      <formula>BI$4</formula>
    </cfRule>
    <cfRule type="cellIs" dxfId="116" priority="16" operator="lessThan">
      <formula>BI$4</formula>
    </cfRule>
  </conditionalFormatting>
  <conditionalFormatting sqref="BH6">
    <cfRule type="cellIs" dxfId="115" priority="13" operator="greaterThanOrEqual">
      <formula>BH$4</formula>
    </cfRule>
    <cfRule type="cellIs" dxfId="114" priority="14" operator="lessThan">
      <formula>BH$4</formula>
    </cfRule>
  </conditionalFormatting>
  <conditionalFormatting sqref="BX6">
    <cfRule type="cellIs" dxfId="113" priority="11" operator="greaterThanOrEqual">
      <formula>BX$4</formula>
    </cfRule>
    <cfRule type="cellIs" dxfId="112" priority="12" operator="lessThan">
      <formula>BX$4</formula>
    </cfRule>
  </conditionalFormatting>
  <conditionalFormatting sqref="BW6">
    <cfRule type="cellIs" dxfId="111" priority="9" operator="greaterThanOrEqual">
      <formula>BW$4</formula>
    </cfRule>
    <cfRule type="cellIs" dxfId="110" priority="10" operator="lessThan">
      <formula>BW$4</formula>
    </cfRule>
  </conditionalFormatting>
  <conditionalFormatting sqref="BP6">
    <cfRule type="cellIs" dxfId="109" priority="7" operator="greaterThanOrEqual">
      <formula>BP$4</formula>
    </cfRule>
    <cfRule type="cellIs" dxfId="108" priority="8" operator="lessThan">
      <formula>BP$4</formula>
    </cfRule>
  </conditionalFormatting>
  <conditionalFormatting sqref="U6:AA6">
    <cfRule type="cellIs" dxfId="21" priority="5" operator="greaterThanOrEqual">
      <formula>U$4</formula>
    </cfRule>
    <cfRule type="cellIs" dxfId="20" priority="6" operator="lessThan">
      <formula>U$4</formula>
    </cfRule>
  </conditionalFormatting>
  <conditionalFormatting sqref="AK6:AP6">
    <cfRule type="cellIs" dxfId="15" priority="3" operator="greaterThanOrEqual">
      <formula>AK$4</formula>
    </cfRule>
    <cfRule type="cellIs" dxfId="14" priority="4" operator="lessThan">
      <formula>AK$4</formula>
    </cfRule>
  </conditionalFormatting>
  <conditionalFormatting sqref="AS6:AX6">
    <cfRule type="cellIs" dxfId="11" priority="1" operator="greaterThanOrEqual">
      <formula>AS$4</formula>
    </cfRule>
    <cfRule type="cellIs" dxfId="10" priority="2" operator="lessThan">
      <formula>AS$4</formula>
    </cfRule>
  </conditionalFormatting>
  <hyperlinks>
    <hyperlink ref="E5" location="_ftn1" display="_ftn1"/>
    <hyperlink ref="H5" location="_ftn2" display="_ftn2"/>
  </hyperlink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noue!$A$5:$A$9</xm:f>
          </x14:formula1>
          <xm:sqref>K4 T4 AJ4 AR4 BG4 BO4 AC4 AZ4 BV4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E62"/>
  <sheetViews>
    <sheetView topLeftCell="I1" workbookViewId="0">
      <pane ySplit="6" topLeftCell="A55" activePane="bottomLeft" state="frozen"/>
      <selection pane="bottomLeft" activeCell="AE6" sqref="AE6"/>
    </sheetView>
  </sheetViews>
  <sheetFormatPr defaultRowHeight="14.4"/>
  <cols>
    <col min="1" max="1" width="5.88671875" customWidth="1"/>
    <col min="2" max="9" width="11.5546875" customWidth="1"/>
    <col min="10" max="10" width="2" customWidth="1"/>
    <col min="11" max="11" width="14.77734375" style="38" customWidth="1"/>
    <col min="12" max="18" width="7.44140625" style="38" customWidth="1"/>
    <col min="19" max="19" width="2.5546875" customWidth="1"/>
    <col min="20" max="20" width="15.109375" customWidth="1"/>
    <col min="27" max="27" width="3.109375" customWidth="1"/>
    <col min="28" max="28" width="15" customWidth="1"/>
  </cols>
  <sheetData>
    <row r="1" spans="1:31" ht="18.600000000000001" thickBot="1">
      <c r="B1" s="32" t="s">
        <v>17</v>
      </c>
      <c r="C1" s="41" t="str">
        <f>Koond!$C$2</f>
        <v>Xxxx Xxxxxx</v>
      </c>
      <c r="K1" s="51" t="s">
        <v>56</v>
      </c>
      <c r="L1" s="51"/>
      <c r="M1" s="51"/>
      <c r="N1" s="51"/>
      <c r="O1" s="51"/>
      <c r="P1" s="51"/>
      <c r="Q1" s="51"/>
      <c r="R1" s="51"/>
      <c r="T1" s="51"/>
      <c r="V1" s="51" t="s">
        <v>36</v>
      </c>
    </row>
    <row r="2" spans="1:31" ht="16.05" customHeight="1" thickBot="1">
      <c r="K2" s="95" t="s">
        <v>54</v>
      </c>
      <c r="L2" s="96"/>
      <c r="M2" s="96"/>
      <c r="N2" s="96"/>
      <c r="O2" s="96"/>
      <c r="P2" s="96"/>
      <c r="Q2" s="96"/>
      <c r="R2" s="97"/>
      <c r="T2" s="101" t="s">
        <v>55</v>
      </c>
      <c r="U2" s="102"/>
      <c r="V2" s="102"/>
      <c r="W2" s="102"/>
      <c r="X2" s="102"/>
      <c r="Y2" s="102"/>
      <c r="Z2" s="103"/>
      <c r="AB2" s="106" t="s">
        <v>57</v>
      </c>
      <c r="AC2" s="107"/>
      <c r="AD2" s="107"/>
      <c r="AE2" s="108"/>
    </row>
    <row r="3" spans="1:31" ht="16.05" customHeight="1" thickBot="1">
      <c r="K3" s="29" t="s">
        <v>16</v>
      </c>
      <c r="L3" s="109"/>
      <c r="M3" s="110"/>
      <c r="N3" s="110"/>
      <c r="O3" s="110"/>
      <c r="P3" s="110"/>
      <c r="Q3" s="110"/>
      <c r="R3" s="111"/>
      <c r="T3" s="56" t="s">
        <v>16</v>
      </c>
      <c r="U3" s="98"/>
      <c r="V3" s="99"/>
      <c r="W3" s="99"/>
      <c r="X3" s="99"/>
      <c r="Y3" s="99"/>
      <c r="Z3" s="100"/>
      <c r="AB3" s="63" t="s">
        <v>16</v>
      </c>
      <c r="AC3" s="104"/>
      <c r="AD3" s="104"/>
      <c r="AE3" s="105"/>
    </row>
    <row r="4" spans="1:31" ht="19.05" customHeight="1" thickBot="1">
      <c r="A4" s="114" t="s">
        <v>0</v>
      </c>
      <c r="B4" s="117" t="s">
        <v>1</v>
      </c>
      <c r="C4" s="118"/>
      <c r="D4" s="118"/>
      <c r="E4" s="118"/>
      <c r="F4" s="119"/>
      <c r="G4" s="117" t="s">
        <v>2</v>
      </c>
      <c r="H4" s="118"/>
      <c r="I4" s="119"/>
      <c r="K4" s="52" t="s">
        <v>29</v>
      </c>
      <c r="L4" s="4">
        <f>VLOOKUP($K4,$K$57:$R$61,L56+1)</f>
        <v>17</v>
      </c>
      <c r="M4" s="4">
        <f t="shared" ref="M4:R4" si="0">VLOOKUP($K4,$K$57:$R$61,M56+1)</f>
        <v>12</v>
      </c>
      <c r="N4" s="4">
        <f t="shared" si="0"/>
        <v>17</v>
      </c>
      <c r="O4" s="4">
        <f t="shared" si="0"/>
        <v>12</v>
      </c>
      <c r="P4" s="4">
        <f t="shared" si="0"/>
        <v>25</v>
      </c>
      <c r="Q4" s="4">
        <f t="shared" si="0"/>
        <v>17</v>
      </c>
      <c r="R4" s="4">
        <f t="shared" si="0"/>
        <v>17</v>
      </c>
      <c r="T4" s="52" t="str">
        <f>K4</f>
        <v>Taastõendamine</v>
      </c>
      <c r="U4" s="4">
        <f>VLOOKUP($T4,$T$57:$Z$61,U56+1)</f>
        <v>17</v>
      </c>
      <c r="V4" s="4">
        <f>VLOOKUP($T4,$T$57:$Z$61,V56+1)</f>
        <v>12</v>
      </c>
      <c r="W4" s="4">
        <f>VLOOKUP($T4,$T$57:$Z$61,W56+1)</f>
        <v>17</v>
      </c>
      <c r="X4" s="4">
        <f>VLOOKUP($T4,$T$57:$Z$61,X56+1)</f>
        <v>12</v>
      </c>
      <c r="Y4" s="4">
        <f t="shared" ref="Y4:Z4" si="1">VLOOKUP($T4,$T$57:$Z$61,Y56+1)</f>
        <v>25</v>
      </c>
      <c r="Z4" s="4">
        <f t="shared" si="1"/>
        <v>17</v>
      </c>
      <c r="AB4" s="52" t="str">
        <f>T4</f>
        <v>Taastõendamine</v>
      </c>
      <c r="AC4" s="4">
        <f>VLOOKUP($AB4,$AB$57:$AE$61,AC56+1)</f>
        <v>12</v>
      </c>
      <c r="AD4" s="4">
        <f>VLOOKUP($AB4,$AB$57:$AE$61,AD56+1)</f>
        <v>25</v>
      </c>
      <c r="AE4" s="4">
        <f>VLOOKUP($AB4,$AB$57:$AE$61,AE56+1)</f>
        <v>17</v>
      </c>
    </row>
    <row r="5" spans="1:31" ht="79.95" customHeight="1" thickBot="1">
      <c r="A5" s="115"/>
      <c r="B5" s="114" t="s">
        <v>6</v>
      </c>
      <c r="C5" s="114" t="s">
        <v>3</v>
      </c>
      <c r="D5" s="114" t="s">
        <v>4</v>
      </c>
      <c r="E5" s="114" t="s">
        <v>10</v>
      </c>
      <c r="F5" s="114" t="s">
        <v>7</v>
      </c>
      <c r="G5" s="114" t="s">
        <v>5</v>
      </c>
      <c r="H5" s="114" t="s">
        <v>9</v>
      </c>
      <c r="I5" s="1" t="s">
        <v>8</v>
      </c>
      <c r="K5" s="3" t="s">
        <v>12</v>
      </c>
      <c r="L5" s="50" t="s">
        <v>37</v>
      </c>
      <c r="M5" s="50" t="s">
        <v>14</v>
      </c>
      <c r="N5" s="50" t="s">
        <v>20</v>
      </c>
      <c r="O5" s="50" t="s">
        <v>21</v>
      </c>
      <c r="P5" s="50" t="s">
        <v>39</v>
      </c>
      <c r="Q5" s="50" t="s">
        <v>40</v>
      </c>
      <c r="R5" s="50" t="s">
        <v>22</v>
      </c>
      <c r="T5" s="57" t="s">
        <v>12</v>
      </c>
      <c r="U5" s="58" t="s">
        <v>37</v>
      </c>
      <c r="V5" s="58" t="s">
        <v>14</v>
      </c>
      <c r="W5" s="58" t="s">
        <v>20</v>
      </c>
      <c r="X5" s="58" t="s">
        <v>21</v>
      </c>
      <c r="Y5" s="58" t="s">
        <v>39</v>
      </c>
      <c r="Z5" s="58" t="s">
        <v>40</v>
      </c>
      <c r="AB5" s="65" t="s">
        <v>12</v>
      </c>
      <c r="AC5" s="66" t="s">
        <v>21</v>
      </c>
      <c r="AD5" s="66" t="s">
        <v>39</v>
      </c>
      <c r="AE5" s="66" t="s">
        <v>40</v>
      </c>
    </row>
    <row r="6" spans="1:31" ht="14.55" customHeight="1" thickBot="1">
      <c r="A6" s="116"/>
      <c r="B6" s="116"/>
      <c r="C6" s="116"/>
      <c r="D6" s="116"/>
      <c r="E6" s="116"/>
      <c r="F6" s="116"/>
      <c r="G6" s="116"/>
      <c r="H6" s="116"/>
      <c r="I6" s="34">
        <f>SUM(I7,I15,I23,I31,I47)</f>
        <v>0</v>
      </c>
      <c r="J6" s="5"/>
      <c r="K6" s="6">
        <f>SUM(K7,K15,K23,K31,K47)</f>
        <v>0</v>
      </c>
      <c r="L6" s="6">
        <f>SUM(L7,L15,L23,L31,L39,L47)</f>
        <v>0</v>
      </c>
      <c r="M6" s="6">
        <f t="shared" ref="M6:R6" si="2">SUM(M7,M15,M23,M31,M39,M47)</f>
        <v>0</v>
      </c>
      <c r="N6" s="6">
        <f t="shared" si="2"/>
        <v>0</v>
      </c>
      <c r="O6" s="6">
        <f t="shared" si="2"/>
        <v>0</v>
      </c>
      <c r="P6" s="6">
        <f t="shared" si="2"/>
        <v>0</v>
      </c>
      <c r="Q6" s="6">
        <f t="shared" si="2"/>
        <v>0</v>
      </c>
      <c r="R6" s="6">
        <f t="shared" si="2"/>
        <v>0</v>
      </c>
      <c r="T6" s="59">
        <f>SUM(T7,T15,T23,T31,T47)</f>
        <v>0</v>
      </c>
      <c r="U6" s="6">
        <f t="shared" ref="U6:Z6" si="3">SUM(U7,U15,U23,U31,U39,U47)</f>
        <v>0</v>
      </c>
      <c r="V6" s="6">
        <f t="shared" si="3"/>
        <v>0</v>
      </c>
      <c r="W6" s="6">
        <f t="shared" si="3"/>
        <v>0</v>
      </c>
      <c r="X6" s="6">
        <f t="shared" si="3"/>
        <v>0</v>
      </c>
      <c r="Y6" s="6">
        <f t="shared" si="3"/>
        <v>0</v>
      </c>
      <c r="Z6" s="6">
        <f t="shared" si="3"/>
        <v>0</v>
      </c>
      <c r="AB6" s="67">
        <f>SUM(AB7,AB15,AB23,AB31,AB47)</f>
        <v>0</v>
      </c>
      <c r="AC6" s="6">
        <f t="shared" ref="AC6:AE6" si="4">SUM(AC7,AC15,AC23,AC31,AC39,AC47)</f>
        <v>0</v>
      </c>
      <c r="AD6" s="6">
        <f t="shared" si="4"/>
        <v>0</v>
      </c>
      <c r="AE6" s="6">
        <f t="shared" si="4"/>
        <v>0</v>
      </c>
    </row>
    <row r="7" spans="1:31" ht="16.05" customHeight="1" thickBot="1">
      <c r="A7" s="112" t="str">
        <f>CONCATENATE("Aasta ",Koond!$A$9)</f>
        <v>Aasta 20yy</v>
      </c>
      <c r="B7" s="113"/>
      <c r="C7" s="113"/>
      <c r="D7" s="113"/>
      <c r="E7" s="113"/>
      <c r="F7" s="113"/>
      <c r="G7" s="113"/>
      <c r="H7" s="113"/>
      <c r="I7" s="33">
        <f>SUM(I8:I14)</f>
        <v>0</v>
      </c>
      <c r="J7" s="5"/>
      <c r="K7" s="23">
        <f>SUM(K8:K14)</f>
        <v>0</v>
      </c>
      <c r="L7" s="23">
        <f t="shared" ref="L7:R7" si="5">SUM(L8:L14)</f>
        <v>0</v>
      </c>
      <c r="M7" s="23">
        <f t="shared" si="5"/>
        <v>0</v>
      </c>
      <c r="N7" s="23">
        <f t="shared" si="5"/>
        <v>0</v>
      </c>
      <c r="O7" s="23">
        <f t="shared" si="5"/>
        <v>0</v>
      </c>
      <c r="P7" s="23">
        <f t="shared" si="5"/>
        <v>0</v>
      </c>
      <c r="Q7" s="23">
        <f t="shared" si="5"/>
        <v>0</v>
      </c>
      <c r="R7" s="23">
        <f t="shared" si="5"/>
        <v>0</v>
      </c>
      <c r="T7" s="23">
        <f>SUM(T8:T14)</f>
        <v>0</v>
      </c>
      <c r="U7" s="23">
        <f t="shared" ref="U7:Z7" si="6">SUM(U8:U14)</f>
        <v>0</v>
      </c>
      <c r="V7" s="23">
        <f t="shared" si="6"/>
        <v>0</v>
      </c>
      <c r="W7" s="23">
        <f t="shared" si="6"/>
        <v>0</v>
      </c>
      <c r="X7" s="23">
        <f t="shared" si="6"/>
        <v>0</v>
      </c>
      <c r="Y7" s="23">
        <f t="shared" si="6"/>
        <v>0</v>
      </c>
      <c r="Z7" s="23">
        <f t="shared" si="6"/>
        <v>0</v>
      </c>
      <c r="AB7" s="23">
        <f>SUM(AB8:AB14)</f>
        <v>0</v>
      </c>
      <c r="AC7" s="23">
        <f t="shared" ref="AC7:AE7" si="7">SUM(AC8:AC14)</f>
        <v>0</v>
      </c>
      <c r="AD7" s="23">
        <f t="shared" si="7"/>
        <v>0</v>
      </c>
      <c r="AE7" s="23">
        <f t="shared" si="7"/>
        <v>0</v>
      </c>
    </row>
    <row r="8" spans="1:31" s="12" customFormat="1" ht="31.95" customHeight="1">
      <c r="A8" s="8"/>
      <c r="B8" s="9"/>
      <c r="C8" s="9"/>
      <c r="D8" s="9"/>
      <c r="E8" s="9"/>
      <c r="F8" s="9"/>
      <c r="G8" s="9"/>
      <c r="H8" s="9"/>
      <c r="I8" s="19">
        <f>SUM(K8,T8,AB8)</f>
        <v>0</v>
      </c>
      <c r="J8" s="10"/>
      <c r="K8" s="21">
        <f>SUM(L8:R8)</f>
        <v>0</v>
      </c>
      <c r="L8" s="22"/>
      <c r="M8" s="22"/>
      <c r="N8" s="22"/>
      <c r="O8" s="22"/>
      <c r="P8" s="22"/>
      <c r="Q8" s="53"/>
      <c r="R8" s="24"/>
      <c r="T8" s="60">
        <f>SUM(U8:Z8)</f>
        <v>0</v>
      </c>
      <c r="U8" s="22"/>
      <c r="V8" s="22"/>
      <c r="W8" s="22"/>
      <c r="X8" s="22"/>
      <c r="Y8" s="53"/>
      <c r="Z8" s="24"/>
      <c r="AB8" s="68">
        <f t="shared" ref="AB8:AB14" si="8">SUM(AC8:AE8)</f>
        <v>0</v>
      </c>
      <c r="AC8" s="22"/>
      <c r="AD8" s="53"/>
      <c r="AE8" s="24"/>
    </row>
    <row r="9" spans="1:31" s="12" customFormat="1" ht="31.95" customHeight="1">
      <c r="A9" s="13"/>
      <c r="B9" s="14"/>
      <c r="C9" s="14"/>
      <c r="D9" s="14"/>
      <c r="E9" s="14"/>
      <c r="F9" s="14"/>
      <c r="G9" s="14"/>
      <c r="H9" s="14"/>
      <c r="I9" s="19">
        <f t="shared" ref="I9:I14" si="9">SUM(K9,T9,AB9)</f>
        <v>0</v>
      </c>
      <c r="J9" s="10"/>
      <c r="K9" s="15">
        <f t="shared" ref="K9:K14" si="10">SUM(L9:R9)</f>
        <v>0</v>
      </c>
      <c r="L9" s="25"/>
      <c r="M9" s="25"/>
      <c r="N9" s="25"/>
      <c r="O9" s="25"/>
      <c r="P9" s="25"/>
      <c r="Q9" s="54"/>
      <c r="R9" s="26"/>
      <c r="T9" s="61">
        <f t="shared" ref="T9:T14" si="11">SUM(U9:Z9)</f>
        <v>0</v>
      </c>
      <c r="U9" s="25"/>
      <c r="V9" s="25"/>
      <c r="W9" s="25"/>
      <c r="X9" s="25"/>
      <c r="Y9" s="54"/>
      <c r="Z9" s="26"/>
      <c r="AB9" s="69">
        <f t="shared" si="8"/>
        <v>0</v>
      </c>
      <c r="AC9" s="25"/>
      <c r="AD9" s="54"/>
      <c r="AE9" s="26"/>
    </row>
    <row r="10" spans="1:31" s="12" customFormat="1" ht="31.95" customHeight="1">
      <c r="A10" s="13"/>
      <c r="B10" s="14"/>
      <c r="C10" s="14"/>
      <c r="D10" s="14"/>
      <c r="E10" s="14"/>
      <c r="F10" s="14"/>
      <c r="G10" s="14"/>
      <c r="H10" s="14"/>
      <c r="I10" s="19">
        <f t="shared" si="9"/>
        <v>0</v>
      </c>
      <c r="J10" s="10"/>
      <c r="K10" s="15">
        <f t="shared" si="10"/>
        <v>0</v>
      </c>
      <c r="L10" s="25"/>
      <c r="M10" s="25"/>
      <c r="N10" s="25"/>
      <c r="O10" s="25"/>
      <c r="P10" s="25"/>
      <c r="Q10" s="54"/>
      <c r="R10" s="26"/>
      <c r="T10" s="61">
        <f t="shared" si="11"/>
        <v>0</v>
      </c>
      <c r="U10" s="25"/>
      <c r="V10" s="25"/>
      <c r="W10" s="25"/>
      <c r="X10" s="25"/>
      <c r="Y10" s="54"/>
      <c r="Z10" s="26"/>
      <c r="AB10" s="69">
        <f t="shared" si="8"/>
        <v>0</v>
      </c>
      <c r="AC10" s="25"/>
      <c r="AD10" s="54"/>
      <c r="AE10" s="26"/>
    </row>
    <row r="11" spans="1:31" s="12" customFormat="1" ht="31.95" customHeight="1">
      <c r="A11" s="13"/>
      <c r="B11" s="14"/>
      <c r="C11" s="14"/>
      <c r="D11" s="14"/>
      <c r="E11" s="14"/>
      <c r="F11" s="14"/>
      <c r="G11" s="14"/>
      <c r="H11" s="14"/>
      <c r="I11" s="19">
        <f t="shared" si="9"/>
        <v>0</v>
      </c>
      <c r="J11" s="10"/>
      <c r="K11" s="15">
        <f t="shared" si="10"/>
        <v>0</v>
      </c>
      <c r="L11" s="25"/>
      <c r="M11" s="25"/>
      <c r="N11" s="25"/>
      <c r="O11" s="25"/>
      <c r="P11" s="25"/>
      <c r="Q11" s="54"/>
      <c r="R11" s="26"/>
      <c r="T11" s="61">
        <f t="shared" si="11"/>
        <v>0</v>
      </c>
      <c r="U11" s="25"/>
      <c r="V11" s="25"/>
      <c r="W11" s="25"/>
      <c r="X11" s="25"/>
      <c r="Y11" s="54"/>
      <c r="Z11" s="26"/>
      <c r="AB11" s="69">
        <f t="shared" si="8"/>
        <v>0</v>
      </c>
      <c r="AC11" s="25"/>
      <c r="AD11" s="54"/>
      <c r="AE11" s="26"/>
    </row>
    <row r="12" spans="1:31" s="12" customFormat="1" ht="31.95" customHeight="1">
      <c r="A12" s="13"/>
      <c r="B12" s="14"/>
      <c r="C12" s="14"/>
      <c r="D12" s="14"/>
      <c r="E12" s="14"/>
      <c r="F12" s="14"/>
      <c r="G12" s="14"/>
      <c r="H12" s="14"/>
      <c r="I12" s="19">
        <f t="shared" si="9"/>
        <v>0</v>
      </c>
      <c r="J12" s="10"/>
      <c r="K12" s="15">
        <f t="shared" si="10"/>
        <v>0</v>
      </c>
      <c r="L12" s="25"/>
      <c r="M12" s="25"/>
      <c r="N12" s="25"/>
      <c r="O12" s="25"/>
      <c r="P12" s="25"/>
      <c r="Q12" s="54"/>
      <c r="R12" s="26"/>
      <c r="T12" s="61">
        <f t="shared" si="11"/>
        <v>0</v>
      </c>
      <c r="U12" s="25"/>
      <c r="V12" s="25"/>
      <c r="W12" s="25"/>
      <c r="X12" s="25"/>
      <c r="Y12" s="54"/>
      <c r="Z12" s="26"/>
      <c r="AB12" s="69">
        <f t="shared" si="8"/>
        <v>0</v>
      </c>
      <c r="AC12" s="25"/>
      <c r="AD12" s="54"/>
      <c r="AE12" s="26"/>
    </row>
    <row r="13" spans="1:31" s="12" customFormat="1" ht="31.95" customHeight="1">
      <c r="A13" s="13"/>
      <c r="B13" s="14"/>
      <c r="C13" s="14"/>
      <c r="D13" s="14"/>
      <c r="E13" s="14"/>
      <c r="F13" s="14"/>
      <c r="G13" s="14"/>
      <c r="H13" s="14"/>
      <c r="I13" s="19">
        <f t="shared" si="9"/>
        <v>0</v>
      </c>
      <c r="J13" s="10"/>
      <c r="K13" s="15">
        <f t="shared" si="10"/>
        <v>0</v>
      </c>
      <c r="L13" s="25"/>
      <c r="M13" s="25"/>
      <c r="N13" s="25"/>
      <c r="O13" s="25"/>
      <c r="P13" s="25"/>
      <c r="Q13" s="54"/>
      <c r="R13" s="26"/>
      <c r="T13" s="61">
        <f t="shared" si="11"/>
        <v>0</v>
      </c>
      <c r="U13" s="25"/>
      <c r="V13" s="25"/>
      <c r="W13" s="25"/>
      <c r="X13" s="25"/>
      <c r="Y13" s="54"/>
      <c r="Z13" s="26"/>
      <c r="AB13" s="69">
        <f t="shared" si="8"/>
        <v>0</v>
      </c>
      <c r="AC13" s="25"/>
      <c r="AD13" s="54"/>
      <c r="AE13" s="26"/>
    </row>
    <row r="14" spans="1:31" s="12" customFormat="1" ht="31.95" customHeight="1" thickBot="1">
      <c r="A14" s="13"/>
      <c r="B14" s="14"/>
      <c r="C14" s="14"/>
      <c r="D14" s="14"/>
      <c r="E14" s="14"/>
      <c r="F14" s="14"/>
      <c r="G14" s="14"/>
      <c r="H14" s="14"/>
      <c r="I14" s="19">
        <f t="shared" si="9"/>
        <v>0</v>
      </c>
      <c r="J14" s="10"/>
      <c r="K14" s="15">
        <f t="shared" si="10"/>
        <v>0</v>
      </c>
      <c r="L14" s="25"/>
      <c r="M14" s="25"/>
      <c r="N14" s="25"/>
      <c r="O14" s="25"/>
      <c r="P14" s="25"/>
      <c r="Q14" s="54"/>
      <c r="R14" s="26"/>
      <c r="T14" s="61">
        <f t="shared" si="11"/>
        <v>0</v>
      </c>
      <c r="U14" s="25"/>
      <c r="V14" s="25"/>
      <c r="W14" s="25"/>
      <c r="X14" s="25"/>
      <c r="Y14" s="54"/>
      <c r="Z14" s="26"/>
      <c r="AB14" s="69">
        <f t="shared" si="8"/>
        <v>0</v>
      </c>
      <c r="AC14" s="25"/>
      <c r="AD14" s="54"/>
      <c r="AE14" s="26"/>
    </row>
    <row r="15" spans="1:31" s="12" customFormat="1" ht="16.05" customHeight="1" thickBot="1">
      <c r="A15" s="112" t="str">
        <f>CONCATENATE("Aasta ",Koond!$A$10)</f>
        <v>Aasta 20yy</v>
      </c>
      <c r="B15" s="113"/>
      <c r="C15" s="113"/>
      <c r="D15" s="113"/>
      <c r="E15" s="113"/>
      <c r="F15" s="113"/>
      <c r="G15" s="113"/>
      <c r="H15" s="113"/>
      <c r="I15" s="33">
        <f>SUM(I16:I22)</f>
        <v>0</v>
      </c>
      <c r="J15" s="5"/>
      <c r="K15" s="23">
        <f>SUM(K16:K22)</f>
        <v>0</v>
      </c>
      <c r="L15" s="23">
        <f t="shared" ref="L15:R15" si="12">SUM(L16:L22)</f>
        <v>0</v>
      </c>
      <c r="M15" s="23">
        <f t="shared" si="12"/>
        <v>0</v>
      </c>
      <c r="N15" s="23">
        <f t="shared" si="12"/>
        <v>0</v>
      </c>
      <c r="O15" s="23">
        <f t="shared" si="12"/>
        <v>0</v>
      </c>
      <c r="P15" s="23">
        <f t="shared" si="12"/>
        <v>0</v>
      </c>
      <c r="Q15" s="23">
        <f t="shared" si="12"/>
        <v>0</v>
      </c>
      <c r="R15" s="23">
        <f t="shared" si="12"/>
        <v>0</v>
      </c>
      <c r="T15" s="23">
        <f>SUM(T16:T22)</f>
        <v>0</v>
      </c>
      <c r="U15" s="23">
        <f t="shared" ref="U15:Z15" si="13">SUM(U16:U22)</f>
        <v>0</v>
      </c>
      <c r="V15" s="23">
        <f t="shared" si="13"/>
        <v>0</v>
      </c>
      <c r="W15" s="23">
        <f t="shared" si="13"/>
        <v>0</v>
      </c>
      <c r="X15" s="23">
        <f t="shared" si="13"/>
        <v>0</v>
      </c>
      <c r="Y15" s="23"/>
      <c r="Z15" s="23">
        <f t="shared" si="13"/>
        <v>0</v>
      </c>
      <c r="AB15" s="23">
        <f>SUM(AB16:AB22)</f>
        <v>0</v>
      </c>
      <c r="AC15" s="23">
        <f t="shared" ref="AC15:AE15" si="14">SUM(AC16:AC22)</f>
        <v>0</v>
      </c>
      <c r="AD15" s="23">
        <f t="shared" si="14"/>
        <v>0</v>
      </c>
      <c r="AE15" s="23">
        <f t="shared" si="14"/>
        <v>0</v>
      </c>
    </row>
    <row r="16" spans="1:31" s="12" customFormat="1" ht="31.95" customHeight="1">
      <c r="A16" s="13"/>
      <c r="B16" s="14"/>
      <c r="C16" s="14"/>
      <c r="D16" s="14"/>
      <c r="E16" s="14"/>
      <c r="F16" s="14"/>
      <c r="G16" s="14"/>
      <c r="H16" s="14"/>
      <c r="I16" s="19">
        <f>SUM(K16,T16,AB16)</f>
        <v>0</v>
      </c>
      <c r="J16" s="10"/>
      <c r="K16" s="15">
        <f>SUM(L16:R16)</f>
        <v>0</v>
      </c>
      <c r="L16" s="25"/>
      <c r="M16" s="25"/>
      <c r="N16" s="25"/>
      <c r="O16" s="25"/>
      <c r="P16" s="25"/>
      <c r="Q16" s="54"/>
      <c r="R16" s="26"/>
      <c r="T16" s="61">
        <f>SUM(U16:Z16)</f>
        <v>0</v>
      </c>
      <c r="U16" s="25"/>
      <c r="V16" s="25"/>
      <c r="W16" s="25"/>
      <c r="X16" s="25"/>
      <c r="Y16" s="54"/>
      <c r="Z16" s="26"/>
      <c r="AB16" s="69">
        <f t="shared" ref="AB16:AB22" si="15">SUM(AC16:AE16)</f>
        <v>0</v>
      </c>
      <c r="AC16" s="25"/>
      <c r="AD16" s="54"/>
      <c r="AE16" s="26"/>
    </row>
    <row r="17" spans="1:31" s="12" customFormat="1" ht="31.95" customHeight="1">
      <c r="A17" s="13"/>
      <c r="B17" s="14"/>
      <c r="C17" s="14"/>
      <c r="D17" s="14"/>
      <c r="E17" s="14"/>
      <c r="F17" s="14"/>
      <c r="G17" s="14"/>
      <c r="H17" s="14"/>
      <c r="I17" s="19">
        <f t="shared" ref="I17:I22" si="16">SUM(K17,T17,AB17)</f>
        <v>0</v>
      </c>
      <c r="J17" s="10"/>
      <c r="K17" s="15">
        <f t="shared" ref="K17:K22" si="17">SUM(L17:R17)</f>
        <v>0</v>
      </c>
      <c r="L17" s="25"/>
      <c r="M17" s="25"/>
      <c r="N17" s="25"/>
      <c r="O17" s="25"/>
      <c r="P17" s="25"/>
      <c r="Q17" s="54"/>
      <c r="R17" s="26"/>
      <c r="T17" s="61">
        <f t="shared" ref="T17:T22" si="18">SUM(U17:Z17)</f>
        <v>0</v>
      </c>
      <c r="U17" s="25"/>
      <c r="V17" s="25"/>
      <c r="W17" s="25"/>
      <c r="X17" s="25"/>
      <c r="Y17" s="54"/>
      <c r="Z17" s="26"/>
      <c r="AB17" s="69">
        <f t="shared" si="15"/>
        <v>0</v>
      </c>
      <c r="AC17" s="25"/>
      <c r="AD17" s="54"/>
      <c r="AE17" s="26"/>
    </row>
    <row r="18" spans="1:31" s="12" customFormat="1" ht="31.95" customHeight="1">
      <c r="A18" s="13"/>
      <c r="B18" s="14"/>
      <c r="C18" s="14"/>
      <c r="D18" s="14"/>
      <c r="E18" s="14"/>
      <c r="F18" s="14"/>
      <c r="G18" s="14"/>
      <c r="H18" s="14"/>
      <c r="I18" s="19">
        <f t="shared" si="16"/>
        <v>0</v>
      </c>
      <c r="J18" s="10"/>
      <c r="K18" s="15">
        <f t="shared" si="17"/>
        <v>0</v>
      </c>
      <c r="L18" s="25"/>
      <c r="M18" s="25"/>
      <c r="N18" s="25"/>
      <c r="O18" s="25"/>
      <c r="P18" s="25"/>
      <c r="Q18" s="54"/>
      <c r="R18" s="26"/>
      <c r="T18" s="61">
        <f t="shared" si="18"/>
        <v>0</v>
      </c>
      <c r="U18" s="25"/>
      <c r="V18" s="25"/>
      <c r="W18" s="25"/>
      <c r="X18" s="25"/>
      <c r="Y18" s="54"/>
      <c r="Z18" s="26"/>
      <c r="AB18" s="69">
        <f t="shared" si="15"/>
        <v>0</v>
      </c>
      <c r="AC18" s="25"/>
      <c r="AD18" s="54"/>
      <c r="AE18" s="26"/>
    </row>
    <row r="19" spans="1:31" s="12" customFormat="1" ht="31.95" customHeight="1">
      <c r="A19" s="13"/>
      <c r="B19" s="14"/>
      <c r="C19" s="14"/>
      <c r="D19" s="14"/>
      <c r="E19" s="14"/>
      <c r="F19" s="14"/>
      <c r="G19" s="14"/>
      <c r="H19" s="14"/>
      <c r="I19" s="19">
        <f t="shared" si="16"/>
        <v>0</v>
      </c>
      <c r="J19" s="10"/>
      <c r="K19" s="15">
        <f t="shared" si="17"/>
        <v>0</v>
      </c>
      <c r="L19" s="25"/>
      <c r="M19" s="25"/>
      <c r="N19" s="25"/>
      <c r="O19" s="25"/>
      <c r="P19" s="25"/>
      <c r="Q19" s="54"/>
      <c r="R19" s="26"/>
      <c r="T19" s="61">
        <f t="shared" si="18"/>
        <v>0</v>
      </c>
      <c r="U19" s="25"/>
      <c r="V19" s="25"/>
      <c r="W19" s="25"/>
      <c r="X19" s="25"/>
      <c r="Y19" s="54"/>
      <c r="Z19" s="26"/>
      <c r="AB19" s="69">
        <f t="shared" si="15"/>
        <v>0</v>
      </c>
      <c r="AC19" s="25"/>
      <c r="AD19" s="54"/>
      <c r="AE19" s="26"/>
    </row>
    <row r="20" spans="1:31" s="12" customFormat="1" ht="31.95" customHeight="1">
      <c r="A20" s="13"/>
      <c r="B20" s="14"/>
      <c r="C20" s="14"/>
      <c r="D20" s="14"/>
      <c r="E20" s="14"/>
      <c r="F20" s="14"/>
      <c r="G20" s="14"/>
      <c r="H20" s="14"/>
      <c r="I20" s="19">
        <f t="shared" si="16"/>
        <v>0</v>
      </c>
      <c r="J20" s="10"/>
      <c r="K20" s="15">
        <f t="shared" si="17"/>
        <v>0</v>
      </c>
      <c r="L20" s="25"/>
      <c r="M20" s="25"/>
      <c r="N20" s="25"/>
      <c r="O20" s="25"/>
      <c r="P20" s="25"/>
      <c r="Q20" s="54"/>
      <c r="R20" s="26"/>
      <c r="T20" s="61">
        <f t="shared" si="18"/>
        <v>0</v>
      </c>
      <c r="U20" s="25"/>
      <c r="V20" s="25"/>
      <c r="W20" s="25"/>
      <c r="X20" s="25"/>
      <c r="Y20" s="54"/>
      <c r="Z20" s="26"/>
      <c r="AB20" s="69">
        <f t="shared" si="15"/>
        <v>0</v>
      </c>
      <c r="AC20" s="25"/>
      <c r="AD20" s="54"/>
      <c r="AE20" s="26"/>
    </row>
    <row r="21" spans="1:31" s="12" customFormat="1" ht="31.95" customHeight="1">
      <c r="A21" s="13"/>
      <c r="B21" s="14"/>
      <c r="C21" s="14"/>
      <c r="D21" s="14"/>
      <c r="E21" s="14"/>
      <c r="F21" s="14"/>
      <c r="G21" s="14"/>
      <c r="H21" s="14"/>
      <c r="I21" s="19">
        <f t="shared" si="16"/>
        <v>0</v>
      </c>
      <c r="J21" s="10"/>
      <c r="K21" s="15">
        <f t="shared" si="17"/>
        <v>0</v>
      </c>
      <c r="L21" s="25"/>
      <c r="M21" s="25"/>
      <c r="N21" s="25"/>
      <c r="O21" s="25"/>
      <c r="P21" s="25"/>
      <c r="Q21" s="54"/>
      <c r="R21" s="26"/>
      <c r="T21" s="61">
        <f t="shared" si="18"/>
        <v>0</v>
      </c>
      <c r="U21" s="25"/>
      <c r="V21" s="25"/>
      <c r="W21" s="25"/>
      <c r="X21" s="25"/>
      <c r="Y21" s="54"/>
      <c r="Z21" s="26"/>
      <c r="AB21" s="69">
        <f t="shared" si="15"/>
        <v>0</v>
      </c>
      <c r="AC21" s="25"/>
      <c r="AD21" s="54"/>
      <c r="AE21" s="26"/>
    </row>
    <row r="22" spans="1:31" s="12" customFormat="1" ht="31.95" customHeight="1" thickBot="1">
      <c r="A22" s="13"/>
      <c r="B22" s="14"/>
      <c r="C22" s="14"/>
      <c r="D22" s="14"/>
      <c r="E22" s="14"/>
      <c r="F22" s="14"/>
      <c r="G22" s="14"/>
      <c r="H22" s="14"/>
      <c r="I22" s="19">
        <f t="shared" si="16"/>
        <v>0</v>
      </c>
      <c r="J22" s="10"/>
      <c r="K22" s="15">
        <f t="shared" si="17"/>
        <v>0</v>
      </c>
      <c r="L22" s="25"/>
      <c r="M22" s="25"/>
      <c r="N22" s="25"/>
      <c r="O22" s="25"/>
      <c r="P22" s="25"/>
      <c r="Q22" s="54"/>
      <c r="R22" s="26"/>
      <c r="T22" s="61">
        <f t="shared" si="18"/>
        <v>0</v>
      </c>
      <c r="U22" s="25"/>
      <c r="V22" s="25"/>
      <c r="W22" s="25"/>
      <c r="X22" s="25"/>
      <c r="Y22" s="54"/>
      <c r="Z22" s="26"/>
      <c r="AB22" s="69">
        <f t="shared" si="15"/>
        <v>0</v>
      </c>
      <c r="AC22" s="25"/>
      <c r="AD22" s="54"/>
      <c r="AE22" s="26"/>
    </row>
    <row r="23" spans="1:31" s="12" customFormat="1" ht="16.05" customHeight="1" thickBot="1">
      <c r="A23" s="112" t="str">
        <f>CONCATENATE("Aasta ",Koond!$A$11)</f>
        <v>Aasta 20yy</v>
      </c>
      <c r="B23" s="113"/>
      <c r="C23" s="113"/>
      <c r="D23" s="113"/>
      <c r="E23" s="113"/>
      <c r="F23" s="113"/>
      <c r="G23" s="113"/>
      <c r="H23" s="113"/>
      <c r="I23" s="33">
        <f>SUM(I24:I30)</f>
        <v>0</v>
      </c>
      <c r="J23" s="5"/>
      <c r="K23" s="23">
        <f>SUM(K24:K30)</f>
        <v>0</v>
      </c>
      <c r="L23" s="23">
        <f t="shared" ref="L23:R23" si="19">SUM(L24:L30)</f>
        <v>0</v>
      </c>
      <c r="M23" s="23">
        <f t="shared" si="19"/>
        <v>0</v>
      </c>
      <c r="N23" s="23">
        <f t="shared" si="19"/>
        <v>0</v>
      </c>
      <c r="O23" s="23">
        <f t="shared" si="19"/>
        <v>0</v>
      </c>
      <c r="P23" s="23">
        <f t="shared" si="19"/>
        <v>0</v>
      </c>
      <c r="Q23" s="23">
        <f t="shared" si="19"/>
        <v>0</v>
      </c>
      <c r="R23" s="23">
        <f t="shared" si="19"/>
        <v>0</v>
      </c>
      <c r="T23" s="23">
        <f>SUM(T24:T30)</f>
        <v>0</v>
      </c>
      <c r="U23" s="23">
        <f t="shared" ref="U23:Z23" si="20">SUM(U24:U30)</f>
        <v>0</v>
      </c>
      <c r="V23" s="23">
        <f t="shared" si="20"/>
        <v>0</v>
      </c>
      <c r="W23" s="23">
        <f t="shared" si="20"/>
        <v>0</v>
      </c>
      <c r="X23" s="23">
        <f t="shared" si="20"/>
        <v>0</v>
      </c>
      <c r="Y23" s="23">
        <f t="shared" si="20"/>
        <v>0</v>
      </c>
      <c r="Z23" s="23">
        <f t="shared" si="20"/>
        <v>0</v>
      </c>
      <c r="AB23" s="23">
        <f>SUM(AB24:AB30)</f>
        <v>0</v>
      </c>
      <c r="AC23" s="23">
        <f t="shared" ref="AC23:AE23" si="21">SUM(AC24:AC30)</f>
        <v>0</v>
      </c>
      <c r="AD23" s="23">
        <f t="shared" si="21"/>
        <v>0</v>
      </c>
      <c r="AE23" s="23">
        <f t="shared" si="21"/>
        <v>0</v>
      </c>
    </row>
    <row r="24" spans="1:31" s="12" customFormat="1" ht="31.95" customHeight="1">
      <c r="A24" s="13"/>
      <c r="B24" s="14"/>
      <c r="C24" s="14"/>
      <c r="D24" s="14"/>
      <c r="E24" s="14"/>
      <c r="F24" s="14"/>
      <c r="G24" s="14"/>
      <c r="H24" s="14"/>
      <c r="I24" s="19">
        <f>SUM(K24,T24,AB24)</f>
        <v>0</v>
      </c>
      <c r="J24" s="10"/>
      <c r="K24" s="15">
        <f>SUM(L24:R24)</f>
        <v>0</v>
      </c>
      <c r="L24" s="25"/>
      <c r="M24" s="25"/>
      <c r="N24" s="25"/>
      <c r="O24" s="25"/>
      <c r="P24" s="25"/>
      <c r="Q24" s="54"/>
      <c r="R24" s="26"/>
      <c r="T24" s="61">
        <f>SUM(U24:Z24)</f>
        <v>0</v>
      </c>
      <c r="U24" s="25"/>
      <c r="V24" s="25"/>
      <c r="W24" s="25"/>
      <c r="X24" s="25"/>
      <c r="Y24" s="54"/>
      <c r="Z24" s="26"/>
      <c r="AB24" s="69">
        <f t="shared" ref="AB24:AB30" si="22">SUM(AC24:AE24)</f>
        <v>0</v>
      </c>
      <c r="AC24" s="25"/>
      <c r="AD24" s="54"/>
      <c r="AE24" s="26"/>
    </row>
    <row r="25" spans="1:31" s="12" customFormat="1" ht="31.95" customHeight="1">
      <c r="A25" s="13"/>
      <c r="B25" s="14"/>
      <c r="C25" s="14"/>
      <c r="D25" s="14"/>
      <c r="E25" s="14"/>
      <c r="F25" s="14"/>
      <c r="G25" s="14"/>
      <c r="H25" s="14"/>
      <c r="I25" s="19">
        <f t="shared" ref="I25:I30" si="23">SUM(K25,T25,AB25)</f>
        <v>0</v>
      </c>
      <c r="J25" s="10"/>
      <c r="K25" s="15">
        <f t="shared" ref="K25:K30" si="24">SUM(L25:R25)</f>
        <v>0</v>
      </c>
      <c r="L25" s="25"/>
      <c r="M25" s="25"/>
      <c r="N25" s="25"/>
      <c r="O25" s="25"/>
      <c r="P25" s="25"/>
      <c r="Q25" s="54"/>
      <c r="R25" s="26"/>
      <c r="T25" s="61">
        <f t="shared" ref="T25:T30" si="25">SUM(U25:Z25)</f>
        <v>0</v>
      </c>
      <c r="U25" s="25"/>
      <c r="V25" s="25"/>
      <c r="W25" s="25"/>
      <c r="X25" s="25"/>
      <c r="Y25" s="54"/>
      <c r="Z25" s="26"/>
      <c r="AB25" s="69">
        <f t="shared" si="22"/>
        <v>0</v>
      </c>
      <c r="AC25" s="25"/>
      <c r="AD25" s="54"/>
      <c r="AE25" s="26"/>
    </row>
    <row r="26" spans="1:31" s="12" customFormat="1" ht="31.95" customHeight="1">
      <c r="A26" s="13"/>
      <c r="B26" s="14"/>
      <c r="C26" s="14"/>
      <c r="D26" s="14"/>
      <c r="E26" s="14"/>
      <c r="F26" s="14"/>
      <c r="G26" s="14"/>
      <c r="H26" s="14"/>
      <c r="I26" s="19">
        <f t="shared" si="23"/>
        <v>0</v>
      </c>
      <c r="J26" s="10"/>
      <c r="K26" s="15">
        <f t="shared" si="24"/>
        <v>0</v>
      </c>
      <c r="L26" s="25"/>
      <c r="M26" s="25"/>
      <c r="N26" s="25"/>
      <c r="O26" s="25"/>
      <c r="P26" s="25"/>
      <c r="Q26" s="54"/>
      <c r="R26" s="26"/>
      <c r="T26" s="61">
        <f t="shared" si="25"/>
        <v>0</v>
      </c>
      <c r="U26" s="25"/>
      <c r="V26" s="25"/>
      <c r="W26" s="25"/>
      <c r="X26" s="25"/>
      <c r="Y26" s="54"/>
      <c r="Z26" s="26"/>
      <c r="AB26" s="69">
        <f t="shared" si="22"/>
        <v>0</v>
      </c>
      <c r="AC26" s="25"/>
      <c r="AD26" s="54"/>
      <c r="AE26" s="26"/>
    </row>
    <row r="27" spans="1:31" s="12" customFormat="1" ht="31.95" customHeight="1">
      <c r="A27" s="13"/>
      <c r="B27" s="14"/>
      <c r="C27" s="14"/>
      <c r="D27" s="14"/>
      <c r="E27" s="14"/>
      <c r="F27" s="14"/>
      <c r="G27" s="14"/>
      <c r="H27" s="14"/>
      <c r="I27" s="19">
        <f t="shared" si="23"/>
        <v>0</v>
      </c>
      <c r="J27" s="10"/>
      <c r="K27" s="15">
        <f t="shared" si="24"/>
        <v>0</v>
      </c>
      <c r="L27" s="25"/>
      <c r="M27" s="25"/>
      <c r="N27" s="25"/>
      <c r="O27" s="25"/>
      <c r="P27" s="25"/>
      <c r="Q27" s="54"/>
      <c r="R27" s="26"/>
      <c r="T27" s="61">
        <f t="shared" si="25"/>
        <v>0</v>
      </c>
      <c r="U27" s="25"/>
      <c r="V27" s="25"/>
      <c r="W27" s="25"/>
      <c r="X27" s="25"/>
      <c r="Y27" s="54"/>
      <c r="Z27" s="26"/>
      <c r="AB27" s="69">
        <f t="shared" si="22"/>
        <v>0</v>
      </c>
      <c r="AC27" s="25"/>
      <c r="AD27" s="54"/>
      <c r="AE27" s="26"/>
    </row>
    <row r="28" spans="1:31" s="12" customFormat="1" ht="31.95" customHeight="1">
      <c r="A28" s="13"/>
      <c r="B28" s="14"/>
      <c r="C28" s="14"/>
      <c r="D28" s="14"/>
      <c r="E28" s="14"/>
      <c r="F28" s="14"/>
      <c r="G28" s="14"/>
      <c r="H28" s="14"/>
      <c r="I28" s="19">
        <f t="shared" si="23"/>
        <v>0</v>
      </c>
      <c r="J28" s="10"/>
      <c r="K28" s="15">
        <f t="shared" si="24"/>
        <v>0</v>
      </c>
      <c r="L28" s="25"/>
      <c r="M28" s="25"/>
      <c r="N28" s="25"/>
      <c r="O28" s="25"/>
      <c r="P28" s="25"/>
      <c r="Q28" s="54"/>
      <c r="R28" s="26"/>
      <c r="T28" s="61">
        <f t="shared" si="25"/>
        <v>0</v>
      </c>
      <c r="U28" s="25"/>
      <c r="V28" s="25"/>
      <c r="W28" s="25"/>
      <c r="X28" s="25"/>
      <c r="Y28" s="54"/>
      <c r="Z28" s="26"/>
      <c r="AB28" s="69">
        <f t="shared" si="22"/>
        <v>0</v>
      </c>
      <c r="AC28" s="25"/>
      <c r="AD28" s="54"/>
      <c r="AE28" s="26"/>
    </row>
    <row r="29" spans="1:31" s="12" customFormat="1" ht="31.95" customHeight="1">
      <c r="A29" s="13"/>
      <c r="B29" s="14"/>
      <c r="C29" s="14"/>
      <c r="D29" s="14"/>
      <c r="E29" s="14"/>
      <c r="F29" s="14"/>
      <c r="G29" s="14"/>
      <c r="H29" s="14"/>
      <c r="I29" s="19">
        <f t="shared" si="23"/>
        <v>0</v>
      </c>
      <c r="J29" s="10"/>
      <c r="K29" s="15">
        <f t="shared" si="24"/>
        <v>0</v>
      </c>
      <c r="L29" s="25"/>
      <c r="M29" s="25"/>
      <c r="N29" s="25"/>
      <c r="O29" s="25"/>
      <c r="P29" s="25"/>
      <c r="Q29" s="54"/>
      <c r="R29" s="26"/>
      <c r="T29" s="61">
        <f t="shared" si="25"/>
        <v>0</v>
      </c>
      <c r="U29" s="25"/>
      <c r="V29" s="25"/>
      <c r="W29" s="25"/>
      <c r="X29" s="25"/>
      <c r="Y29" s="54"/>
      <c r="Z29" s="26"/>
      <c r="AB29" s="69">
        <f t="shared" si="22"/>
        <v>0</v>
      </c>
      <c r="AC29" s="25"/>
      <c r="AD29" s="54"/>
      <c r="AE29" s="26"/>
    </row>
    <row r="30" spans="1:31" s="12" customFormat="1" ht="31.95" customHeight="1" thickBot="1">
      <c r="A30" s="13"/>
      <c r="B30" s="14"/>
      <c r="C30" s="14"/>
      <c r="D30" s="14"/>
      <c r="E30" s="14"/>
      <c r="F30" s="14"/>
      <c r="G30" s="14"/>
      <c r="H30" s="14"/>
      <c r="I30" s="19">
        <f t="shared" si="23"/>
        <v>0</v>
      </c>
      <c r="J30" s="10"/>
      <c r="K30" s="15">
        <f t="shared" si="24"/>
        <v>0</v>
      </c>
      <c r="L30" s="25"/>
      <c r="M30" s="25"/>
      <c r="N30" s="25"/>
      <c r="O30" s="25"/>
      <c r="P30" s="25"/>
      <c r="Q30" s="54"/>
      <c r="R30" s="26"/>
      <c r="T30" s="61">
        <f t="shared" si="25"/>
        <v>0</v>
      </c>
      <c r="U30" s="25"/>
      <c r="V30" s="25"/>
      <c r="W30" s="25"/>
      <c r="X30" s="25"/>
      <c r="Y30" s="54"/>
      <c r="Z30" s="26"/>
      <c r="AB30" s="69">
        <f t="shared" si="22"/>
        <v>0</v>
      </c>
      <c r="AC30" s="25"/>
      <c r="AD30" s="54"/>
      <c r="AE30" s="26"/>
    </row>
    <row r="31" spans="1:31" s="12" customFormat="1" ht="16.05" customHeight="1" thickBot="1">
      <c r="A31" s="112" t="str">
        <f>CONCATENATE("Aasta ",Koond!$A$12)</f>
        <v>Aasta 20yy</v>
      </c>
      <c r="B31" s="113"/>
      <c r="C31" s="113"/>
      <c r="D31" s="113"/>
      <c r="E31" s="113"/>
      <c r="F31" s="113"/>
      <c r="G31" s="113"/>
      <c r="H31" s="113"/>
      <c r="I31" s="33">
        <f>SUM(I32:I38)</f>
        <v>0</v>
      </c>
      <c r="J31" s="5"/>
      <c r="K31" s="23">
        <f>SUM(K32:K38)</f>
        <v>0</v>
      </c>
      <c r="L31" s="23">
        <f t="shared" ref="L31:R31" si="26">SUM(L32:L38)</f>
        <v>0</v>
      </c>
      <c r="M31" s="23">
        <f t="shared" si="26"/>
        <v>0</v>
      </c>
      <c r="N31" s="23">
        <f t="shared" si="26"/>
        <v>0</v>
      </c>
      <c r="O31" s="23">
        <f t="shared" si="26"/>
        <v>0</v>
      </c>
      <c r="P31" s="23">
        <f t="shared" si="26"/>
        <v>0</v>
      </c>
      <c r="Q31" s="23">
        <f t="shared" si="26"/>
        <v>0</v>
      </c>
      <c r="R31" s="23">
        <f t="shared" si="26"/>
        <v>0</v>
      </c>
      <c r="T31" s="23">
        <f>SUM(T32:T38)</f>
        <v>0</v>
      </c>
      <c r="U31" s="23">
        <f t="shared" ref="U31:Z31" si="27">SUM(U32:U38)</f>
        <v>0</v>
      </c>
      <c r="V31" s="23">
        <f t="shared" si="27"/>
        <v>0</v>
      </c>
      <c r="W31" s="23">
        <f t="shared" si="27"/>
        <v>0</v>
      </c>
      <c r="X31" s="23">
        <f t="shared" si="27"/>
        <v>0</v>
      </c>
      <c r="Y31" s="23">
        <f t="shared" si="27"/>
        <v>0</v>
      </c>
      <c r="Z31" s="23">
        <f t="shared" si="27"/>
        <v>0</v>
      </c>
      <c r="AB31" s="23">
        <f>SUM(AB32:AB38)</f>
        <v>0</v>
      </c>
      <c r="AC31" s="23">
        <f t="shared" ref="AC31:AE31" si="28">SUM(AC32:AC38)</f>
        <v>0</v>
      </c>
      <c r="AD31" s="23">
        <f t="shared" si="28"/>
        <v>0</v>
      </c>
      <c r="AE31" s="23">
        <f t="shared" si="28"/>
        <v>0</v>
      </c>
    </row>
    <row r="32" spans="1:31" s="12" customFormat="1" ht="31.95" customHeight="1">
      <c r="A32" s="13"/>
      <c r="B32" s="14"/>
      <c r="C32" s="14"/>
      <c r="D32" s="14"/>
      <c r="E32" s="14"/>
      <c r="F32" s="14"/>
      <c r="G32" s="14"/>
      <c r="H32" s="14"/>
      <c r="I32" s="19">
        <f>SUM(K32,T32,AB32)</f>
        <v>0</v>
      </c>
      <c r="J32" s="10"/>
      <c r="K32" s="15">
        <f>SUM(L32:R32)</f>
        <v>0</v>
      </c>
      <c r="L32" s="25"/>
      <c r="M32" s="25"/>
      <c r="N32" s="25"/>
      <c r="O32" s="25"/>
      <c r="P32" s="25"/>
      <c r="Q32" s="54"/>
      <c r="R32" s="26"/>
      <c r="T32" s="61">
        <f>SUM(U32:Z32)</f>
        <v>0</v>
      </c>
      <c r="U32" s="25"/>
      <c r="V32" s="25"/>
      <c r="W32" s="25"/>
      <c r="X32" s="25"/>
      <c r="Y32" s="54"/>
      <c r="Z32" s="26"/>
      <c r="AB32" s="69">
        <f t="shared" ref="AB32:AB38" si="29">SUM(AC32:AE32)</f>
        <v>0</v>
      </c>
      <c r="AC32" s="25"/>
      <c r="AD32" s="54"/>
      <c r="AE32" s="26"/>
    </row>
    <row r="33" spans="1:31" s="12" customFormat="1" ht="31.95" customHeight="1">
      <c r="A33" s="13"/>
      <c r="B33" s="14"/>
      <c r="C33" s="14"/>
      <c r="D33" s="14"/>
      <c r="E33" s="14"/>
      <c r="F33" s="14"/>
      <c r="G33" s="14"/>
      <c r="H33" s="14"/>
      <c r="I33" s="19">
        <f t="shared" ref="I33:I38" si="30">SUM(K33,T33,AB33)</f>
        <v>0</v>
      </c>
      <c r="J33" s="10"/>
      <c r="K33" s="15">
        <f t="shared" ref="K33:K38" si="31">SUM(L33:R33)</f>
        <v>0</v>
      </c>
      <c r="L33" s="25"/>
      <c r="M33" s="25"/>
      <c r="N33" s="25"/>
      <c r="O33" s="25"/>
      <c r="P33" s="25"/>
      <c r="Q33" s="54"/>
      <c r="R33" s="26"/>
      <c r="T33" s="61">
        <f t="shared" ref="T33:T38" si="32">SUM(U33:Z33)</f>
        <v>0</v>
      </c>
      <c r="U33" s="25"/>
      <c r="V33" s="25"/>
      <c r="W33" s="25"/>
      <c r="X33" s="25"/>
      <c r="Y33" s="54"/>
      <c r="Z33" s="26"/>
      <c r="AB33" s="69">
        <f t="shared" si="29"/>
        <v>0</v>
      </c>
      <c r="AC33" s="25"/>
      <c r="AD33" s="54"/>
      <c r="AE33" s="26"/>
    </row>
    <row r="34" spans="1:31" s="12" customFormat="1" ht="31.95" customHeight="1">
      <c r="A34" s="13"/>
      <c r="B34" s="14"/>
      <c r="C34" s="14"/>
      <c r="D34" s="14"/>
      <c r="E34" s="14"/>
      <c r="F34" s="14"/>
      <c r="G34" s="14"/>
      <c r="H34" s="14"/>
      <c r="I34" s="19">
        <f t="shared" si="30"/>
        <v>0</v>
      </c>
      <c r="J34" s="10"/>
      <c r="K34" s="15">
        <f t="shared" si="31"/>
        <v>0</v>
      </c>
      <c r="L34" s="25"/>
      <c r="M34" s="25"/>
      <c r="N34" s="25"/>
      <c r="O34" s="25"/>
      <c r="P34" s="25"/>
      <c r="Q34" s="54"/>
      <c r="R34" s="26"/>
      <c r="T34" s="61">
        <f t="shared" si="32"/>
        <v>0</v>
      </c>
      <c r="U34" s="25"/>
      <c r="V34" s="25"/>
      <c r="W34" s="25"/>
      <c r="X34" s="25"/>
      <c r="Y34" s="54"/>
      <c r="Z34" s="26"/>
      <c r="AB34" s="69">
        <f t="shared" si="29"/>
        <v>0</v>
      </c>
      <c r="AC34" s="25"/>
      <c r="AD34" s="54"/>
      <c r="AE34" s="26"/>
    </row>
    <row r="35" spans="1:31" s="12" customFormat="1" ht="31.95" customHeight="1">
      <c r="A35" s="13"/>
      <c r="B35" s="14"/>
      <c r="C35" s="14"/>
      <c r="D35" s="14"/>
      <c r="E35" s="14"/>
      <c r="F35" s="14"/>
      <c r="G35" s="14"/>
      <c r="H35" s="14"/>
      <c r="I35" s="19">
        <f t="shared" si="30"/>
        <v>0</v>
      </c>
      <c r="J35" s="10"/>
      <c r="K35" s="15">
        <f t="shared" si="31"/>
        <v>0</v>
      </c>
      <c r="L35" s="25"/>
      <c r="M35" s="25"/>
      <c r="N35" s="25"/>
      <c r="O35" s="25"/>
      <c r="P35" s="25"/>
      <c r="Q35" s="54"/>
      <c r="R35" s="26"/>
      <c r="T35" s="61">
        <f t="shared" si="32"/>
        <v>0</v>
      </c>
      <c r="U35" s="25"/>
      <c r="V35" s="25"/>
      <c r="W35" s="25"/>
      <c r="X35" s="25"/>
      <c r="Y35" s="54"/>
      <c r="Z35" s="26"/>
      <c r="AB35" s="69">
        <f t="shared" si="29"/>
        <v>0</v>
      </c>
      <c r="AC35" s="25"/>
      <c r="AD35" s="54"/>
      <c r="AE35" s="26"/>
    </row>
    <row r="36" spans="1:31" s="12" customFormat="1" ht="31.95" customHeight="1">
      <c r="A36" s="13"/>
      <c r="B36" s="14"/>
      <c r="C36" s="14"/>
      <c r="D36" s="14"/>
      <c r="E36" s="14"/>
      <c r="F36" s="14"/>
      <c r="G36" s="14"/>
      <c r="H36" s="14"/>
      <c r="I36" s="19">
        <f t="shared" si="30"/>
        <v>0</v>
      </c>
      <c r="J36" s="10"/>
      <c r="K36" s="15">
        <f t="shared" si="31"/>
        <v>0</v>
      </c>
      <c r="L36" s="25"/>
      <c r="M36" s="25"/>
      <c r="N36" s="25"/>
      <c r="O36" s="25"/>
      <c r="P36" s="25"/>
      <c r="Q36" s="54"/>
      <c r="R36" s="26"/>
      <c r="T36" s="61">
        <f t="shared" si="32"/>
        <v>0</v>
      </c>
      <c r="U36" s="25"/>
      <c r="V36" s="25"/>
      <c r="W36" s="25"/>
      <c r="X36" s="25"/>
      <c r="Y36" s="54"/>
      <c r="Z36" s="26"/>
      <c r="AB36" s="69">
        <f t="shared" si="29"/>
        <v>0</v>
      </c>
      <c r="AC36" s="25"/>
      <c r="AD36" s="54"/>
      <c r="AE36" s="26"/>
    </row>
    <row r="37" spans="1:31" s="12" customFormat="1" ht="31.95" customHeight="1">
      <c r="A37" s="13"/>
      <c r="B37" s="14"/>
      <c r="C37" s="14"/>
      <c r="D37" s="14"/>
      <c r="E37" s="14"/>
      <c r="F37" s="14"/>
      <c r="G37" s="14"/>
      <c r="H37" s="14"/>
      <c r="I37" s="19">
        <f t="shared" si="30"/>
        <v>0</v>
      </c>
      <c r="J37" s="10"/>
      <c r="K37" s="15">
        <f t="shared" si="31"/>
        <v>0</v>
      </c>
      <c r="L37" s="25"/>
      <c r="M37" s="25"/>
      <c r="N37" s="25"/>
      <c r="O37" s="25"/>
      <c r="P37" s="25"/>
      <c r="Q37" s="54"/>
      <c r="R37" s="26"/>
      <c r="T37" s="61">
        <f t="shared" si="32"/>
        <v>0</v>
      </c>
      <c r="U37" s="25"/>
      <c r="V37" s="25"/>
      <c r="W37" s="25"/>
      <c r="X37" s="25"/>
      <c r="Y37" s="54"/>
      <c r="Z37" s="26"/>
      <c r="AB37" s="69">
        <f t="shared" si="29"/>
        <v>0</v>
      </c>
      <c r="AC37" s="25"/>
      <c r="AD37" s="54"/>
      <c r="AE37" s="26"/>
    </row>
    <row r="38" spans="1:31" s="12" customFormat="1" ht="31.95" customHeight="1" thickBot="1">
      <c r="A38" s="13"/>
      <c r="B38" s="14"/>
      <c r="C38" s="14"/>
      <c r="D38" s="14"/>
      <c r="E38" s="14"/>
      <c r="F38" s="14"/>
      <c r="G38" s="14"/>
      <c r="H38" s="14"/>
      <c r="I38" s="19">
        <f t="shared" si="30"/>
        <v>0</v>
      </c>
      <c r="J38" s="10"/>
      <c r="K38" s="15">
        <f t="shared" si="31"/>
        <v>0</v>
      </c>
      <c r="L38" s="25"/>
      <c r="M38" s="25"/>
      <c r="N38" s="25"/>
      <c r="O38" s="25"/>
      <c r="P38" s="25"/>
      <c r="Q38" s="54"/>
      <c r="R38" s="26"/>
      <c r="T38" s="61">
        <f t="shared" si="32"/>
        <v>0</v>
      </c>
      <c r="U38" s="25"/>
      <c r="V38" s="25"/>
      <c r="W38" s="25"/>
      <c r="X38" s="25"/>
      <c r="Y38" s="54"/>
      <c r="Z38" s="26"/>
      <c r="AB38" s="69">
        <f t="shared" si="29"/>
        <v>0</v>
      </c>
      <c r="AC38" s="25"/>
      <c r="AD38" s="54"/>
      <c r="AE38" s="26"/>
    </row>
    <row r="39" spans="1:31" s="12" customFormat="1" ht="16.05" customHeight="1" thickBot="1">
      <c r="A39" s="112" t="str">
        <f>CONCATENATE("Aasta ",Koond!$A$13)</f>
        <v>Aasta 20yy</v>
      </c>
      <c r="B39" s="113"/>
      <c r="C39" s="113"/>
      <c r="D39" s="113"/>
      <c r="E39" s="113"/>
      <c r="F39" s="113"/>
      <c r="G39" s="113"/>
      <c r="H39" s="113"/>
      <c r="I39" s="33">
        <f>SUM(I40:I46)</f>
        <v>0</v>
      </c>
      <c r="J39" s="5"/>
      <c r="K39" s="23">
        <f>SUM(K40:K46)</f>
        <v>0</v>
      </c>
      <c r="L39" s="23">
        <f t="shared" ref="L39:R39" si="33">SUM(L40:L46)</f>
        <v>0</v>
      </c>
      <c r="M39" s="23">
        <f t="shared" si="33"/>
        <v>0</v>
      </c>
      <c r="N39" s="23">
        <f t="shared" si="33"/>
        <v>0</v>
      </c>
      <c r="O39" s="23">
        <f t="shared" si="33"/>
        <v>0</v>
      </c>
      <c r="P39" s="23">
        <f t="shared" si="33"/>
        <v>0</v>
      </c>
      <c r="Q39" s="23">
        <f t="shared" si="33"/>
        <v>0</v>
      </c>
      <c r="R39" s="23">
        <f t="shared" si="33"/>
        <v>0</v>
      </c>
      <c r="T39" s="23">
        <f>SUM(T40:T46)</f>
        <v>0</v>
      </c>
      <c r="U39" s="23">
        <f t="shared" ref="U39:Y39" si="34">SUM(U40:U46)</f>
        <v>0</v>
      </c>
      <c r="V39" s="23">
        <f t="shared" si="34"/>
        <v>0</v>
      </c>
      <c r="W39" s="23">
        <f t="shared" si="34"/>
        <v>0</v>
      </c>
      <c r="X39" s="23">
        <f t="shared" si="34"/>
        <v>0</v>
      </c>
      <c r="Y39" s="23">
        <f t="shared" si="34"/>
        <v>0</v>
      </c>
      <c r="Z39" s="23">
        <f>SUM(Z40:Z46)</f>
        <v>0</v>
      </c>
      <c r="AB39" s="23">
        <f>SUM(AB40:AB46)</f>
        <v>0</v>
      </c>
      <c r="AC39" s="23">
        <f t="shared" ref="AC39:AE39" si="35">SUM(AC40:AC46)</f>
        <v>0</v>
      </c>
      <c r="AD39" s="23">
        <f t="shared" si="35"/>
        <v>0</v>
      </c>
      <c r="AE39" s="23">
        <f t="shared" si="35"/>
        <v>0</v>
      </c>
    </row>
    <row r="40" spans="1:31" s="12" customFormat="1" ht="31.95" customHeight="1">
      <c r="A40" s="13"/>
      <c r="B40" s="14"/>
      <c r="C40" s="14"/>
      <c r="D40" s="14"/>
      <c r="E40" s="14"/>
      <c r="F40" s="14"/>
      <c r="G40" s="14"/>
      <c r="H40" s="14"/>
      <c r="I40" s="19">
        <f>SUM(K40,T40,AB40)</f>
        <v>0</v>
      </c>
      <c r="J40" s="10"/>
      <c r="K40" s="15">
        <f>SUM(L40:R40)</f>
        <v>0</v>
      </c>
      <c r="L40" s="25"/>
      <c r="M40" s="25"/>
      <c r="N40" s="25"/>
      <c r="O40" s="25"/>
      <c r="P40" s="25"/>
      <c r="Q40" s="54"/>
      <c r="R40" s="26"/>
      <c r="T40" s="61">
        <f>SUM(U40:Z40)</f>
        <v>0</v>
      </c>
      <c r="U40" s="25"/>
      <c r="V40" s="25"/>
      <c r="W40" s="25"/>
      <c r="X40" s="25"/>
      <c r="Y40" s="54"/>
      <c r="Z40" s="26"/>
      <c r="AB40" s="69">
        <f t="shared" ref="AB40:AB46" si="36">SUM(AC40:AE40)</f>
        <v>0</v>
      </c>
      <c r="AC40" s="25"/>
      <c r="AD40" s="54"/>
      <c r="AE40" s="26"/>
    </row>
    <row r="41" spans="1:31" s="12" customFormat="1" ht="31.95" customHeight="1">
      <c r="A41" s="13"/>
      <c r="B41" s="14"/>
      <c r="C41" s="14"/>
      <c r="D41" s="14"/>
      <c r="E41" s="14"/>
      <c r="F41" s="14"/>
      <c r="G41" s="14"/>
      <c r="H41" s="14"/>
      <c r="I41" s="19">
        <f t="shared" ref="I41:I46" si="37">SUM(K41,T41,AB41)</f>
        <v>0</v>
      </c>
      <c r="J41" s="10"/>
      <c r="K41" s="15">
        <f t="shared" ref="K41:K46" si="38">SUM(L41:R41)</f>
        <v>0</v>
      </c>
      <c r="L41" s="25"/>
      <c r="M41" s="25"/>
      <c r="N41" s="25"/>
      <c r="O41" s="25"/>
      <c r="P41" s="25"/>
      <c r="Q41" s="54"/>
      <c r="R41" s="26"/>
      <c r="T41" s="61">
        <f t="shared" ref="T41:T46" si="39">SUM(U41:Z41)</f>
        <v>0</v>
      </c>
      <c r="U41" s="25"/>
      <c r="V41" s="25"/>
      <c r="W41" s="25"/>
      <c r="X41" s="25"/>
      <c r="Y41" s="54"/>
      <c r="Z41" s="26"/>
      <c r="AB41" s="69">
        <f t="shared" si="36"/>
        <v>0</v>
      </c>
      <c r="AC41" s="25"/>
      <c r="AD41" s="54"/>
      <c r="AE41" s="26"/>
    </row>
    <row r="42" spans="1:31" s="12" customFormat="1" ht="31.95" customHeight="1">
      <c r="A42" s="13"/>
      <c r="B42" s="14"/>
      <c r="C42" s="14"/>
      <c r="D42" s="14"/>
      <c r="E42" s="14"/>
      <c r="F42" s="14"/>
      <c r="G42" s="14"/>
      <c r="H42" s="14"/>
      <c r="I42" s="19">
        <f t="shared" si="37"/>
        <v>0</v>
      </c>
      <c r="J42" s="10"/>
      <c r="K42" s="15">
        <f t="shared" si="38"/>
        <v>0</v>
      </c>
      <c r="L42" s="25"/>
      <c r="M42" s="25"/>
      <c r="N42" s="25"/>
      <c r="O42" s="25"/>
      <c r="P42" s="25"/>
      <c r="Q42" s="54"/>
      <c r="R42" s="26"/>
      <c r="T42" s="61">
        <f t="shared" si="39"/>
        <v>0</v>
      </c>
      <c r="U42" s="25"/>
      <c r="V42" s="25"/>
      <c r="W42" s="25"/>
      <c r="X42" s="25"/>
      <c r="Y42" s="54"/>
      <c r="Z42" s="26"/>
      <c r="AB42" s="69">
        <f t="shared" si="36"/>
        <v>0</v>
      </c>
      <c r="AC42" s="25"/>
      <c r="AD42" s="54"/>
      <c r="AE42" s="26"/>
    </row>
    <row r="43" spans="1:31" s="12" customFormat="1" ht="31.95" customHeight="1">
      <c r="A43" s="13"/>
      <c r="B43" s="14"/>
      <c r="C43" s="14"/>
      <c r="D43" s="14"/>
      <c r="E43" s="14"/>
      <c r="F43" s="14"/>
      <c r="G43" s="14"/>
      <c r="H43" s="14"/>
      <c r="I43" s="19">
        <f t="shared" si="37"/>
        <v>0</v>
      </c>
      <c r="J43" s="10"/>
      <c r="K43" s="15">
        <f t="shared" si="38"/>
        <v>0</v>
      </c>
      <c r="L43" s="25"/>
      <c r="M43" s="25"/>
      <c r="N43" s="25"/>
      <c r="O43" s="25"/>
      <c r="P43" s="25"/>
      <c r="Q43" s="54"/>
      <c r="R43" s="26"/>
      <c r="T43" s="61">
        <f t="shared" si="39"/>
        <v>0</v>
      </c>
      <c r="U43" s="25"/>
      <c r="V43" s="25"/>
      <c r="W43" s="25"/>
      <c r="X43" s="25"/>
      <c r="Y43" s="54"/>
      <c r="Z43" s="26"/>
      <c r="AB43" s="69">
        <f t="shared" si="36"/>
        <v>0</v>
      </c>
      <c r="AC43" s="25"/>
      <c r="AD43" s="54"/>
      <c r="AE43" s="26"/>
    </row>
    <row r="44" spans="1:31" ht="31.95" customHeight="1">
      <c r="A44" s="13"/>
      <c r="B44" s="14"/>
      <c r="C44" s="14"/>
      <c r="D44" s="14"/>
      <c r="E44" s="14"/>
      <c r="F44" s="14"/>
      <c r="G44" s="14"/>
      <c r="H44" s="14"/>
      <c r="I44" s="19">
        <f t="shared" si="37"/>
        <v>0</v>
      </c>
      <c r="J44" s="10"/>
      <c r="K44" s="15">
        <f t="shared" si="38"/>
        <v>0</v>
      </c>
      <c r="L44" s="25"/>
      <c r="M44" s="25"/>
      <c r="N44" s="25"/>
      <c r="O44" s="25"/>
      <c r="P44" s="25"/>
      <c r="Q44" s="54"/>
      <c r="R44" s="26"/>
      <c r="T44" s="61">
        <f t="shared" si="39"/>
        <v>0</v>
      </c>
      <c r="U44" s="25"/>
      <c r="V44" s="25"/>
      <c r="W44" s="25"/>
      <c r="X44" s="25"/>
      <c r="Y44" s="54"/>
      <c r="Z44" s="26"/>
      <c r="AB44" s="69">
        <f t="shared" si="36"/>
        <v>0</v>
      </c>
      <c r="AC44" s="25"/>
      <c r="AD44" s="54"/>
      <c r="AE44" s="26"/>
    </row>
    <row r="45" spans="1:31" ht="31.95" customHeight="1">
      <c r="A45" s="13"/>
      <c r="B45" s="14"/>
      <c r="C45" s="14"/>
      <c r="D45" s="14"/>
      <c r="E45" s="14"/>
      <c r="F45" s="14"/>
      <c r="G45" s="14"/>
      <c r="H45" s="14"/>
      <c r="I45" s="19">
        <f t="shared" si="37"/>
        <v>0</v>
      </c>
      <c r="J45" s="10"/>
      <c r="K45" s="15">
        <f t="shared" si="38"/>
        <v>0</v>
      </c>
      <c r="L45" s="25"/>
      <c r="M45" s="25"/>
      <c r="N45" s="25"/>
      <c r="O45" s="25"/>
      <c r="P45" s="25"/>
      <c r="Q45" s="54"/>
      <c r="R45" s="26"/>
      <c r="T45" s="61">
        <f t="shared" si="39"/>
        <v>0</v>
      </c>
      <c r="U45" s="25"/>
      <c r="V45" s="25"/>
      <c r="W45" s="25"/>
      <c r="X45" s="25"/>
      <c r="Y45" s="54"/>
      <c r="Z45" s="26"/>
      <c r="AB45" s="69">
        <f t="shared" si="36"/>
        <v>0</v>
      </c>
      <c r="AC45" s="25"/>
      <c r="AD45" s="54"/>
      <c r="AE45" s="26"/>
    </row>
    <row r="46" spans="1:31" ht="31.95" customHeight="1" thickBot="1">
      <c r="A46" s="13"/>
      <c r="B46" s="14"/>
      <c r="C46" s="14"/>
      <c r="D46" s="14"/>
      <c r="E46" s="14"/>
      <c r="F46" s="14"/>
      <c r="G46" s="14"/>
      <c r="H46" s="14"/>
      <c r="I46" s="19">
        <f t="shared" si="37"/>
        <v>0</v>
      </c>
      <c r="J46" s="10"/>
      <c r="K46" s="15">
        <f t="shared" si="38"/>
        <v>0</v>
      </c>
      <c r="L46" s="25"/>
      <c r="M46" s="25"/>
      <c r="N46" s="25"/>
      <c r="O46" s="25"/>
      <c r="P46" s="25"/>
      <c r="Q46" s="54"/>
      <c r="R46" s="26"/>
      <c r="T46" s="61">
        <f t="shared" si="39"/>
        <v>0</v>
      </c>
      <c r="U46" s="25"/>
      <c r="V46" s="25"/>
      <c r="W46" s="25"/>
      <c r="X46" s="25"/>
      <c r="Y46" s="54"/>
      <c r="Z46" s="26"/>
      <c r="AB46" s="69">
        <f t="shared" si="36"/>
        <v>0</v>
      </c>
      <c r="AC46" s="25"/>
      <c r="AD46" s="54"/>
      <c r="AE46" s="26"/>
    </row>
    <row r="47" spans="1:31" ht="16.05" customHeight="1" thickBot="1">
      <c r="A47" s="112" t="str">
        <f>CONCATENATE("Aasta ",Koond!$A$14)</f>
        <v>Aasta 20yy</v>
      </c>
      <c r="B47" s="113"/>
      <c r="C47" s="113"/>
      <c r="D47" s="113"/>
      <c r="E47" s="113"/>
      <c r="F47" s="113"/>
      <c r="G47" s="113"/>
      <c r="H47" s="113"/>
      <c r="I47" s="33">
        <f>SUM(I48:I54)</f>
        <v>0</v>
      </c>
      <c r="J47" s="5"/>
      <c r="K47" s="23">
        <f>SUM(K48:K54)</f>
        <v>0</v>
      </c>
      <c r="L47" s="23">
        <f t="shared" ref="L47:R47" si="40">SUM(L48:L54)</f>
        <v>0</v>
      </c>
      <c r="M47" s="23">
        <f t="shared" si="40"/>
        <v>0</v>
      </c>
      <c r="N47" s="23">
        <f t="shared" si="40"/>
        <v>0</v>
      </c>
      <c r="O47" s="23">
        <f t="shared" si="40"/>
        <v>0</v>
      </c>
      <c r="P47" s="23">
        <f t="shared" si="40"/>
        <v>0</v>
      </c>
      <c r="Q47" s="23">
        <f t="shared" si="40"/>
        <v>0</v>
      </c>
      <c r="R47" s="23">
        <f t="shared" si="40"/>
        <v>0</v>
      </c>
      <c r="T47" s="23">
        <f>SUM(T48:T54)</f>
        <v>0</v>
      </c>
      <c r="U47" s="23">
        <f t="shared" ref="U47:Z47" si="41">SUM(U48:U54)</f>
        <v>0</v>
      </c>
      <c r="V47" s="23">
        <f t="shared" si="41"/>
        <v>0</v>
      </c>
      <c r="W47" s="23">
        <f t="shared" si="41"/>
        <v>0</v>
      </c>
      <c r="X47" s="23">
        <f t="shared" si="41"/>
        <v>0</v>
      </c>
      <c r="Y47" s="23">
        <f t="shared" si="41"/>
        <v>0</v>
      </c>
      <c r="Z47" s="23">
        <f t="shared" si="41"/>
        <v>0</v>
      </c>
      <c r="AB47" s="23">
        <f>SUM(AB48:AB54)</f>
        <v>0</v>
      </c>
      <c r="AC47" s="23">
        <f t="shared" ref="AC47:AE47" si="42">SUM(AC48:AC54)</f>
        <v>0</v>
      </c>
      <c r="AD47" s="23">
        <f t="shared" si="42"/>
        <v>0</v>
      </c>
      <c r="AE47" s="23">
        <f t="shared" si="42"/>
        <v>0</v>
      </c>
    </row>
    <row r="48" spans="1:31" ht="31.95" customHeight="1">
      <c r="A48" s="13"/>
      <c r="B48" s="14"/>
      <c r="C48" s="14"/>
      <c r="D48" s="14"/>
      <c r="E48" s="14"/>
      <c r="F48" s="14"/>
      <c r="G48" s="14"/>
      <c r="H48" s="14"/>
      <c r="I48" s="19">
        <f>SUM(K48,T48,AB48)</f>
        <v>0</v>
      </c>
      <c r="J48" s="10"/>
      <c r="K48" s="15">
        <f>SUM(L48:R48)</f>
        <v>0</v>
      </c>
      <c r="L48" s="25"/>
      <c r="M48" s="25"/>
      <c r="N48" s="25"/>
      <c r="O48" s="25"/>
      <c r="P48" s="25"/>
      <c r="Q48" s="54"/>
      <c r="R48" s="26"/>
      <c r="T48" s="61">
        <f>SUM(U48:Z48)</f>
        <v>0</v>
      </c>
      <c r="U48" s="25"/>
      <c r="V48" s="25"/>
      <c r="W48" s="25"/>
      <c r="X48" s="25"/>
      <c r="Y48" s="54"/>
      <c r="Z48" s="26"/>
      <c r="AB48" s="69">
        <f t="shared" ref="AB48:AB54" si="43">SUM(AC48:AE48)</f>
        <v>0</v>
      </c>
      <c r="AC48" s="25"/>
      <c r="AD48" s="54"/>
      <c r="AE48" s="26"/>
    </row>
    <row r="49" spans="1:31" ht="31.95" customHeight="1">
      <c r="A49" s="13"/>
      <c r="B49" s="14"/>
      <c r="C49" s="14"/>
      <c r="D49" s="14"/>
      <c r="E49" s="14"/>
      <c r="F49" s="14"/>
      <c r="G49" s="14"/>
      <c r="H49" s="14"/>
      <c r="I49" s="19">
        <f t="shared" ref="I49:I54" si="44">SUM(K49,T49,AB49)</f>
        <v>0</v>
      </c>
      <c r="J49" s="10"/>
      <c r="K49" s="15">
        <f t="shared" ref="K49:K54" si="45">SUM(L49:R49)</f>
        <v>0</v>
      </c>
      <c r="L49" s="25"/>
      <c r="M49" s="25"/>
      <c r="N49" s="25"/>
      <c r="O49" s="25"/>
      <c r="P49" s="25"/>
      <c r="Q49" s="54"/>
      <c r="R49" s="26"/>
      <c r="T49" s="61">
        <f t="shared" ref="T49:T54" si="46">SUM(U49:Z49)</f>
        <v>0</v>
      </c>
      <c r="U49" s="25"/>
      <c r="V49" s="25"/>
      <c r="W49" s="25"/>
      <c r="X49" s="25"/>
      <c r="Y49" s="54"/>
      <c r="Z49" s="26"/>
      <c r="AB49" s="69">
        <f t="shared" si="43"/>
        <v>0</v>
      </c>
      <c r="AC49" s="25"/>
      <c r="AD49" s="54"/>
      <c r="AE49" s="26"/>
    </row>
    <row r="50" spans="1:31" ht="31.95" customHeight="1">
      <c r="A50" s="13"/>
      <c r="B50" s="14"/>
      <c r="C50" s="14"/>
      <c r="D50" s="14"/>
      <c r="E50" s="14"/>
      <c r="F50" s="14"/>
      <c r="G50" s="14"/>
      <c r="H50" s="14"/>
      <c r="I50" s="19">
        <f t="shared" si="44"/>
        <v>0</v>
      </c>
      <c r="J50" s="10"/>
      <c r="K50" s="15">
        <f t="shared" si="45"/>
        <v>0</v>
      </c>
      <c r="L50" s="25"/>
      <c r="M50" s="25"/>
      <c r="N50" s="25"/>
      <c r="O50" s="25"/>
      <c r="P50" s="25"/>
      <c r="Q50" s="54"/>
      <c r="R50" s="26"/>
      <c r="T50" s="61">
        <f t="shared" si="46"/>
        <v>0</v>
      </c>
      <c r="U50" s="25"/>
      <c r="V50" s="25"/>
      <c r="W50" s="25"/>
      <c r="X50" s="25"/>
      <c r="Y50" s="54"/>
      <c r="Z50" s="26"/>
      <c r="AB50" s="69">
        <f t="shared" si="43"/>
        <v>0</v>
      </c>
      <c r="AC50" s="25"/>
      <c r="AD50" s="54"/>
      <c r="AE50" s="26"/>
    </row>
    <row r="51" spans="1:31" ht="31.95" customHeight="1">
      <c r="A51" s="13"/>
      <c r="B51" s="14"/>
      <c r="C51" s="14"/>
      <c r="D51" s="14"/>
      <c r="E51" s="14"/>
      <c r="F51" s="14"/>
      <c r="G51" s="14"/>
      <c r="H51" s="14"/>
      <c r="I51" s="19">
        <f t="shared" si="44"/>
        <v>0</v>
      </c>
      <c r="J51" s="10"/>
      <c r="K51" s="15">
        <f t="shared" si="45"/>
        <v>0</v>
      </c>
      <c r="L51" s="25"/>
      <c r="M51" s="25"/>
      <c r="N51" s="25"/>
      <c r="O51" s="25"/>
      <c r="P51" s="25"/>
      <c r="Q51" s="54"/>
      <c r="R51" s="26"/>
      <c r="T51" s="61">
        <f t="shared" si="46"/>
        <v>0</v>
      </c>
      <c r="U51" s="25"/>
      <c r="V51" s="25"/>
      <c r="W51" s="25"/>
      <c r="X51" s="25"/>
      <c r="Y51" s="54"/>
      <c r="Z51" s="26"/>
      <c r="AB51" s="69">
        <f t="shared" si="43"/>
        <v>0</v>
      </c>
      <c r="AC51" s="25"/>
      <c r="AD51" s="54"/>
      <c r="AE51" s="26"/>
    </row>
    <row r="52" spans="1:31" ht="31.95" customHeight="1">
      <c r="A52" s="13"/>
      <c r="B52" s="14"/>
      <c r="C52" s="14"/>
      <c r="D52" s="14"/>
      <c r="E52" s="14"/>
      <c r="F52" s="14"/>
      <c r="G52" s="14"/>
      <c r="H52" s="14"/>
      <c r="I52" s="19">
        <f t="shared" si="44"/>
        <v>0</v>
      </c>
      <c r="J52" s="10"/>
      <c r="K52" s="15">
        <f t="shared" si="45"/>
        <v>0</v>
      </c>
      <c r="L52" s="25"/>
      <c r="M52" s="25"/>
      <c r="N52" s="25"/>
      <c r="O52" s="25"/>
      <c r="P52" s="25"/>
      <c r="Q52" s="54"/>
      <c r="R52" s="26"/>
      <c r="T52" s="61">
        <f t="shared" si="46"/>
        <v>0</v>
      </c>
      <c r="U52" s="25"/>
      <c r="V52" s="25"/>
      <c r="W52" s="25"/>
      <c r="X52" s="25"/>
      <c r="Y52" s="54"/>
      <c r="Z52" s="26"/>
      <c r="AB52" s="69">
        <f t="shared" si="43"/>
        <v>0</v>
      </c>
      <c r="AC52" s="25"/>
      <c r="AD52" s="54"/>
      <c r="AE52" s="26"/>
    </row>
    <row r="53" spans="1:31" ht="31.95" customHeight="1">
      <c r="A53" s="13"/>
      <c r="B53" s="14"/>
      <c r="C53" s="14"/>
      <c r="D53" s="14"/>
      <c r="E53" s="14"/>
      <c r="F53" s="14"/>
      <c r="G53" s="14"/>
      <c r="H53" s="14"/>
      <c r="I53" s="19">
        <f t="shared" si="44"/>
        <v>0</v>
      </c>
      <c r="J53" s="10"/>
      <c r="K53" s="15">
        <f t="shared" si="45"/>
        <v>0</v>
      </c>
      <c r="L53" s="25"/>
      <c r="M53" s="25"/>
      <c r="N53" s="25"/>
      <c r="O53" s="25"/>
      <c r="P53" s="25"/>
      <c r="Q53" s="54"/>
      <c r="R53" s="26"/>
      <c r="T53" s="61">
        <f t="shared" si="46"/>
        <v>0</v>
      </c>
      <c r="U53" s="25"/>
      <c r="V53" s="25"/>
      <c r="W53" s="25"/>
      <c r="X53" s="25"/>
      <c r="Y53" s="54"/>
      <c r="Z53" s="26"/>
      <c r="AB53" s="69">
        <f t="shared" si="43"/>
        <v>0</v>
      </c>
      <c r="AC53" s="25"/>
      <c r="AD53" s="54"/>
      <c r="AE53" s="26"/>
    </row>
    <row r="54" spans="1:31" ht="31.95" customHeight="1" thickBot="1">
      <c r="A54" s="16"/>
      <c r="B54" s="17"/>
      <c r="C54" s="17"/>
      <c r="D54" s="17"/>
      <c r="E54" s="17"/>
      <c r="F54" s="17"/>
      <c r="G54" s="17"/>
      <c r="H54" s="17"/>
      <c r="I54" s="30">
        <f t="shared" si="44"/>
        <v>0</v>
      </c>
      <c r="J54" s="10"/>
      <c r="K54" s="18">
        <f t="shared" si="45"/>
        <v>0</v>
      </c>
      <c r="L54" s="27"/>
      <c r="M54" s="27"/>
      <c r="N54" s="27"/>
      <c r="O54" s="27"/>
      <c r="P54" s="27"/>
      <c r="Q54" s="55"/>
      <c r="R54" s="28"/>
      <c r="T54" s="62">
        <f t="shared" si="46"/>
        <v>0</v>
      </c>
      <c r="U54" s="27"/>
      <c r="V54" s="27"/>
      <c r="W54" s="27"/>
      <c r="X54" s="27"/>
      <c r="Y54" s="55"/>
      <c r="Z54" s="28"/>
      <c r="AB54" s="70">
        <f t="shared" si="43"/>
        <v>0</v>
      </c>
      <c r="AC54" s="27"/>
      <c r="AD54" s="55"/>
      <c r="AE54" s="28"/>
    </row>
    <row r="55" spans="1:31">
      <c r="T55" s="38"/>
      <c r="U55" s="38"/>
      <c r="V55" s="38"/>
      <c r="W55" s="38"/>
      <c r="X55" s="38"/>
      <c r="Y55" s="38"/>
      <c r="Z55" s="38"/>
      <c r="AB55" s="38"/>
      <c r="AC55" s="38"/>
      <c r="AD55" s="38"/>
      <c r="AE55" s="38"/>
    </row>
    <row r="56" spans="1:31">
      <c r="A56" s="123" t="s">
        <v>65</v>
      </c>
      <c r="B56" s="124"/>
      <c r="C56" s="124"/>
      <c r="D56" s="124"/>
      <c r="E56" s="124"/>
      <c r="F56" s="124"/>
      <c r="G56" s="124"/>
      <c r="H56" s="124"/>
      <c r="I56" s="124"/>
      <c r="K56" s="39" t="s">
        <v>16</v>
      </c>
      <c r="L56" s="38">
        <v>1</v>
      </c>
      <c r="M56" s="38">
        <f>1+L56</f>
        <v>2</v>
      </c>
      <c r="N56" s="38">
        <f t="shared" ref="N56:R56" si="47">1+M56</f>
        <v>3</v>
      </c>
      <c r="O56" s="38">
        <f t="shared" si="47"/>
        <v>4</v>
      </c>
      <c r="P56" s="38">
        <f t="shared" si="47"/>
        <v>5</v>
      </c>
      <c r="Q56" s="38">
        <f t="shared" si="47"/>
        <v>6</v>
      </c>
      <c r="R56" s="38">
        <f t="shared" si="47"/>
        <v>7</v>
      </c>
      <c r="T56" s="39" t="s">
        <v>16</v>
      </c>
      <c r="U56" s="38">
        <v>1</v>
      </c>
      <c r="V56" s="38">
        <f>1+U56</f>
        <v>2</v>
      </c>
      <c r="W56" s="38">
        <f t="shared" ref="W56:Z56" si="48">1+V56</f>
        <v>3</v>
      </c>
      <c r="X56" s="38">
        <f t="shared" si="48"/>
        <v>4</v>
      </c>
      <c r="Y56" s="38">
        <f t="shared" si="48"/>
        <v>5</v>
      </c>
      <c r="Z56" s="38">
        <f t="shared" si="48"/>
        <v>6</v>
      </c>
      <c r="AB56" s="39" t="s">
        <v>16</v>
      </c>
      <c r="AC56" s="38">
        <v>1</v>
      </c>
      <c r="AD56" s="38">
        <f>AC56+1</f>
        <v>2</v>
      </c>
      <c r="AE56" s="38">
        <f>AD56+1</f>
        <v>3</v>
      </c>
    </row>
    <row r="57" spans="1:31">
      <c r="A57" s="120" t="s">
        <v>70</v>
      </c>
      <c r="B57" s="121"/>
      <c r="C57" s="121"/>
      <c r="D57" s="121"/>
      <c r="E57" s="121"/>
      <c r="F57" s="121"/>
      <c r="G57" s="121"/>
      <c r="H57" s="121"/>
      <c r="I57" s="121"/>
      <c r="K57" s="39" t="str">
        <f>noue!$A$5</f>
        <v>2 aastat</v>
      </c>
      <c r="L57" s="38" t="str">
        <f>HLOOKUP(L$5,noue!$B$4:$J$9,2)</f>
        <v>x</v>
      </c>
      <c r="M57" s="38">
        <f>HLOOKUP(M$5,noue!$B$4:$J$9,2)</f>
        <v>9</v>
      </c>
      <c r="N57" s="38" t="str">
        <f>HLOOKUP(N$5,noue!$B$4:$J$9,2)</f>
        <v>x</v>
      </c>
      <c r="O57" s="38">
        <f>HLOOKUP(O$5,noue!$B$4:$J$9,2)</f>
        <v>9</v>
      </c>
      <c r="P57" s="38">
        <f>HLOOKUP(P$5,noue!$B$4:$J$9,2)</f>
        <v>18</v>
      </c>
      <c r="Q57" s="38">
        <f>HLOOKUP(Q$5,noue!$B$4:$J$9,2)</f>
        <v>17</v>
      </c>
      <c r="R57" s="38" t="str">
        <f>HLOOKUP(R$5,noue!$B$4:$J$9,2)</f>
        <v>x</v>
      </c>
      <c r="T57" s="39" t="str">
        <f>noue!$A$5</f>
        <v>2 aastat</v>
      </c>
      <c r="U57" s="38" t="str">
        <f>HLOOKUP(U$5,noue!$B$4:$J$9,2)</f>
        <v>x</v>
      </c>
      <c r="V57" s="38">
        <f>HLOOKUP(V$5,noue!$B$4:$J$9,2)</f>
        <v>9</v>
      </c>
      <c r="W57" s="38" t="str">
        <f>HLOOKUP(W$5,noue!$B$4:$J$9,2)</f>
        <v>x</v>
      </c>
      <c r="X57" s="38">
        <f>HLOOKUP(X$5,noue!$B$4:$J$9,2)</f>
        <v>9</v>
      </c>
      <c r="Y57" s="38">
        <f>HLOOKUP(Y$5,noue!$B$4:$J$9,2)</f>
        <v>18</v>
      </c>
      <c r="Z57" s="38">
        <f>HLOOKUP(Z$5,noue!$B$4:$J$9,2)</f>
        <v>17</v>
      </c>
      <c r="AB57" s="39" t="str">
        <f>noue!$A$5</f>
        <v>2 aastat</v>
      </c>
      <c r="AC57" s="38">
        <f>HLOOKUP(AC$5,noue!$B$4:$J$9,2)</f>
        <v>9</v>
      </c>
      <c r="AD57" s="38">
        <f>HLOOKUP(AD$5,noue!$B$4:$J$9,2)</f>
        <v>18</v>
      </c>
      <c r="AE57" s="38">
        <f>HLOOKUP(AE$5,noue!$B$4:$J$9,2)</f>
        <v>17</v>
      </c>
    </row>
    <row r="58" spans="1:31">
      <c r="A58" s="120" t="s">
        <v>81</v>
      </c>
      <c r="B58" s="121"/>
      <c r="C58" s="121"/>
      <c r="D58" s="121"/>
      <c r="E58" s="121"/>
      <c r="F58" s="121"/>
      <c r="G58" s="121"/>
      <c r="H58" s="121"/>
      <c r="I58" s="121"/>
      <c r="K58" s="39" t="str">
        <f>noue!$A$6</f>
        <v>3 aastat</v>
      </c>
      <c r="L58" s="38">
        <f>HLOOKUP(L$5,noue!$B$4:$J$9,3)</f>
        <v>17</v>
      </c>
      <c r="M58" s="38" t="str">
        <f>HLOOKUP(M$5,noue!$B$4:$J$9,3)</f>
        <v>x</v>
      </c>
      <c r="N58" s="38">
        <f>HLOOKUP(N$5,noue!$B$4:$J$9,3)</f>
        <v>17</v>
      </c>
      <c r="O58" s="38" t="str">
        <f>HLOOKUP(O$5,noue!$B$4:$J$9,3)</f>
        <v>x</v>
      </c>
      <c r="P58" s="38" t="str">
        <f>HLOOKUP(P$5,noue!$B$4:$J$9,3)</f>
        <v>x</v>
      </c>
      <c r="Q58" s="38" t="str">
        <f>HLOOKUP(Q$5,noue!$B$4:$J$9,3)</f>
        <v>x</v>
      </c>
      <c r="R58" s="38">
        <f>HLOOKUP(R$5,noue!$B$4:$J$9,3)</f>
        <v>17</v>
      </c>
      <c r="T58" s="39" t="str">
        <f>noue!$A$6</f>
        <v>3 aastat</v>
      </c>
      <c r="U58" s="38">
        <f>HLOOKUP(U$5,noue!$B$4:$J$9,3)</f>
        <v>17</v>
      </c>
      <c r="V58" s="38" t="str">
        <f>HLOOKUP(V$5,noue!$B$4:$J$9,3)</f>
        <v>x</v>
      </c>
      <c r="W58" s="38">
        <f>HLOOKUP(W$5,noue!$B$4:$J$9,3)</f>
        <v>17</v>
      </c>
      <c r="X58" s="38" t="str">
        <f>HLOOKUP(X$5,noue!$B$4:$J$9,3)</f>
        <v>x</v>
      </c>
      <c r="Y58" s="38" t="str">
        <f>HLOOKUP(Y$5,noue!$B$4:$J$9,3)</f>
        <v>x</v>
      </c>
      <c r="Z58" s="38" t="str">
        <f>HLOOKUP(Z$5,noue!$B$4:$J$9,3)</f>
        <v>x</v>
      </c>
      <c r="AB58" s="39" t="str">
        <f>noue!$A$6</f>
        <v>3 aastat</v>
      </c>
      <c r="AC58" s="38" t="str">
        <f>HLOOKUP(AC$5,noue!$B$4:$J$9,3)</f>
        <v>x</v>
      </c>
      <c r="AD58" s="38" t="str">
        <f>HLOOKUP(AD$5,noue!$B$4:$J$9,3)</f>
        <v>x</v>
      </c>
      <c r="AE58" s="38" t="str">
        <f>HLOOKUP(AE$5,noue!$B$4:$J$9,3)</f>
        <v>x</v>
      </c>
    </row>
    <row r="59" spans="1:31">
      <c r="A59" s="120" t="s">
        <v>71</v>
      </c>
      <c r="B59" s="121"/>
      <c r="C59" s="121"/>
      <c r="D59" s="121"/>
      <c r="E59" s="121"/>
      <c r="F59" s="121"/>
      <c r="G59" s="121"/>
      <c r="H59" s="121"/>
      <c r="I59" s="121"/>
      <c r="K59" s="39" t="str">
        <f>noue!$A$7</f>
        <v>4 aastat</v>
      </c>
      <c r="L59" s="38">
        <f>HLOOKUP(L$5,noue!$B$4:$J$9,4)</f>
        <v>20</v>
      </c>
      <c r="M59" s="38">
        <f>HLOOKUP(M$5,noue!$B$4:$J$9,4)</f>
        <v>15</v>
      </c>
      <c r="N59" s="38">
        <f>HLOOKUP(N$5,noue!$B$4:$J$9,4)</f>
        <v>20</v>
      </c>
      <c r="O59" s="38">
        <f>HLOOKUP(O$5,noue!$B$4:$J$9,4)</f>
        <v>15</v>
      </c>
      <c r="P59" s="38">
        <f>HLOOKUP(P$5,noue!$B$4:$J$9,4)</f>
        <v>30</v>
      </c>
      <c r="Q59" s="38">
        <f>HLOOKUP(Q$5,noue!$B$4:$J$9,4)</f>
        <v>20</v>
      </c>
      <c r="R59" s="38">
        <f>HLOOKUP(R$5,noue!$B$4:$J$9,4)</f>
        <v>20</v>
      </c>
      <c r="T59" s="39" t="str">
        <f>noue!$A$7</f>
        <v>4 aastat</v>
      </c>
      <c r="U59" s="38">
        <f>HLOOKUP(U$5,noue!$B$4:$J$9,4)</f>
        <v>20</v>
      </c>
      <c r="V59" s="38">
        <f>HLOOKUP(V$5,noue!$B$4:$J$9,4)</f>
        <v>15</v>
      </c>
      <c r="W59" s="38">
        <f>HLOOKUP(W$5,noue!$B$4:$J$9,4)</f>
        <v>20</v>
      </c>
      <c r="X59" s="38">
        <f>HLOOKUP(X$5,noue!$B$4:$J$9,4)</f>
        <v>15</v>
      </c>
      <c r="Y59" s="38">
        <f>HLOOKUP(Y$5,noue!$B$4:$J$9,4)</f>
        <v>30</v>
      </c>
      <c r="Z59" s="38">
        <f>HLOOKUP(Z$5,noue!$B$4:$J$9,4)</f>
        <v>20</v>
      </c>
      <c r="AB59" s="39" t="str">
        <f>noue!$A$7</f>
        <v>4 aastat</v>
      </c>
      <c r="AC59" s="38">
        <f>HLOOKUP(AC$5,noue!$B$4:$J$9,4)</f>
        <v>15</v>
      </c>
      <c r="AD59" s="38">
        <f>HLOOKUP(AD$5,noue!$B$4:$J$9,4)</f>
        <v>30</v>
      </c>
      <c r="AE59" s="38">
        <f>HLOOKUP(AE$5,noue!$B$4:$J$9,4)</f>
        <v>20</v>
      </c>
    </row>
    <row r="60" spans="1:31">
      <c r="K60" s="39" t="str">
        <f>noue!$A$8</f>
        <v>Erijuht</v>
      </c>
      <c r="L60" s="38">
        <f>HLOOKUP(L$5,noue!$B$4:$J$9,5)</f>
        <v>20</v>
      </c>
      <c r="M60" s="38">
        <f>HLOOKUP(M$5,noue!$B$4:$J$9,5)</f>
        <v>15</v>
      </c>
      <c r="N60" s="38">
        <f>HLOOKUP(N$5,noue!$B$4:$J$9,5)</f>
        <v>20</v>
      </c>
      <c r="O60" s="38">
        <f>HLOOKUP(O$5,noue!$B$4:$J$9,5)</f>
        <v>15</v>
      </c>
      <c r="P60" s="38">
        <f>HLOOKUP(P$5,noue!$B$4:$J$9,5)</f>
        <v>30</v>
      </c>
      <c r="Q60" s="38">
        <f>HLOOKUP(Q$5,noue!$B$4:$J$9,5)</f>
        <v>20</v>
      </c>
      <c r="R60" s="38">
        <f>HLOOKUP(R$5,noue!$B$4:$J$9,5)</f>
        <v>20</v>
      </c>
      <c r="T60" s="39" t="str">
        <f>noue!$A$8</f>
        <v>Erijuht</v>
      </c>
      <c r="U60" s="38">
        <f>HLOOKUP(U$5,noue!$B$4:$J$9,5)</f>
        <v>20</v>
      </c>
      <c r="V60" s="38">
        <f>HLOOKUP(V$5,noue!$B$4:$J$9,5)</f>
        <v>15</v>
      </c>
      <c r="W60" s="38">
        <f>HLOOKUP(W$5,noue!$B$4:$J$9,5)</f>
        <v>20</v>
      </c>
      <c r="X60" s="38">
        <f>HLOOKUP(X$5,noue!$B$4:$J$9,5)</f>
        <v>15</v>
      </c>
      <c r="Y60" s="38">
        <f>HLOOKUP(Y$5,noue!$B$4:$J$9,5)</f>
        <v>30</v>
      </c>
      <c r="Z60" s="38">
        <f>HLOOKUP(Z$5,noue!$B$4:$J$9,5)</f>
        <v>20</v>
      </c>
      <c r="AB60" s="39" t="str">
        <f>noue!$A$8</f>
        <v>Erijuht</v>
      </c>
      <c r="AC60" s="38">
        <f>HLOOKUP(AC$5,noue!$B$4:$J$9,5)</f>
        <v>15</v>
      </c>
      <c r="AD60" s="38">
        <f>HLOOKUP(AD$5,noue!$B$4:$J$9,5)</f>
        <v>30</v>
      </c>
      <c r="AE60" s="38">
        <f>HLOOKUP(AE$5,noue!$B$4:$J$9,5)</f>
        <v>20</v>
      </c>
    </row>
    <row r="61" spans="1:31" ht="15.6">
      <c r="A61" s="122" t="s">
        <v>72</v>
      </c>
      <c r="B61" s="122"/>
      <c r="C61" s="122"/>
      <c r="D61" s="122"/>
      <c r="E61" s="122"/>
      <c r="F61" s="122"/>
      <c r="G61" s="122"/>
      <c r="H61" s="122"/>
      <c r="I61" s="122"/>
      <c r="K61" s="39" t="str">
        <f>noue!$A$9</f>
        <v>Taastõendamine</v>
      </c>
      <c r="L61" s="38">
        <f>HLOOKUP(L$5,noue!$B$4:$J$9,6)</f>
        <v>17</v>
      </c>
      <c r="M61" s="38">
        <f>HLOOKUP(M$5,noue!$B$4:$J$9,6)</f>
        <v>12</v>
      </c>
      <c r="N61" s="38">
        <f>HLOOKUP(N$5,noue!$B$4:$J$9,6)</f>
        <v>17</v>
      </c>
      <c r="O61" s="38">
        <f>HLOOKUP(O$5,noue!$B$4:$J$9,6)</f>
        <v>12</v>
      </c>
      <c r="P61" s="38">
        <f>HLOOKUP(P$5,noue!$B$4:$J$9,6)</f>
        <v>25</v>
      </c>
      <c r="Q61" s="38">
        <f>HLOOKUP(Q$5,noue!$B$4:$J$9,6)</f>
        <v>17</v>
      </c>
      <c r="R61" s="38">
        <f>HLOOKUP(R$5,noue!$B$4:$J$9,6)</f>
        <v>17</v>
      </c>
      <c r="T61" s="39" t="str">
        <f>noue!$A$9</f>
        <v>Taastõendamine</v>
      </c>
      <c r="U61" s="38">
        <f>HLOOKUP(U$5,noue!$B$4:$J$9,6)</f>
        <v>17</v>
      </c>
      <c r="V61" s="38">
        <f>HLOOKUP(V$5,noue!$B$4:$J$9,6)</f>
        <v>12</v>
      </c>
      <c r="W61" s="38">
        <f>HLOOKUP(W$5,noue!$B$4:$J$9,6)</f>
        <v>17</v>
      </c>
      <c r="X61" s="38">
        <f>HLOOKUP(X$5,noue!$B$4:$J$9,6)</f>
        <v>12</v>
      </c>
      <c r="Y61" s="38">
        <f>HLOOKUP(Y$5,noue!$B$4:$J$9,6)</f>
        <v>25</v>
      </c>
      <c r="Z61" s="38">
        <f>HLOOKUP(Z$5,noue!$B$4:$J$9,6)</f>
        <v>17</v>
      </c>
      <c r="AB61" s="39" t="str">
        <f>noue!$A$9</f>
        <v>Taastõendamine</v>
      </c>
      <c r="AC61" s="38">
        <f>HLOOKUP(AC$5,noue!$B$4:$J$9,6)</f>
        <v>12</v>
      </c>
      <c r="AD61" s="38">
        <f>HLOOKUP(AD$5,noue!$B$4:$J$9,6)</f>
        <v>25</v>
      </c>
      <c r="AE61" s="38">
        <f>HLOOKUP(AE$5,noue!$B$4:$J$9,6)</f>
        <v>17</v>
      </c>
    </row>
    <row r="62" spans="1:31">
      <c r="T62" s="38"/>
      <c r="U62" s="38"/>
      <c r="V62" s="38"/>
      <c r="W62" s="38"/>
      <c r="X62" s="38"/>
      <c r="Y62" s="38"/>
      <c r="Z62" s="38"/>
    </row>
  </sheetData>
  <mergeCells count="27">
    <mergeCell ref="A57:I57"/>
    <mergeCell ref="A58:I58"/>
    <mergeCell ref="A59:I59"/>
    <mergeCell ref="A61:I61"/>
    <mergeCell ref="A56:I56"/>
    <mergeCell ref="AC3:AE3"/>
    <mergeCell ref="D5:D6"/>
    <mergeCell ref="E5:E6"/>
    <mergeCell ref="F5:F6"/>
    <mergeCell ref="L3:R3"/>
    <mergeCell ref="U3:Z3"/>
    <mergeCell ref="A39:H39"/>
    <mergeCell ref="A47:H47"/>
    <mergeCell ref="K2:R2"/>
    <mergeCell ref="T2:Z2"/>
    <mergeCell ref="AB2:AE2"/>
    <mergeCell ref="G5:G6"/>
    <mergeCell ref="H5:H6"/>
    <mergeCell ref="A7:H7"/>
    <mergeCell ref="A15:H15"/>
    <mergeCell ref="A23:H23"/>
    <mergeCell ref="A31:H31"/>
    <mergeCell ref="A4:A6"/>
    <mergeCell ref="B4:F4"/>
    <mergeCell ref="G4:I4"/>
    <mergeCell ref="B5:B6"/>
    <mergeCell ref="C5:C6"/>
  </mergeCells>
  <conditionalFormatting sqref="I7">
    <cfRule type="cellIs" dxfId="107" priority="21" operator="greaterThan">
      <formula>12</formula>
    </cfRule>
    <cfRule type="cellIs" dxfId="106" priority="22" operator="greaterThan">
      <formula>11</formula>
    </cfRule>
  </conditionalFormatting>
  <conditionalFormatting sqref="I15">
    <cfRule type="cellIs" dxfId="105" priority="19" operator="greaterThan">
      <formula>12</formula>
    </cfRule>
    <cfRule type="cellIs" dxfId="104" priority="20" operator="greaterThan">
      <formula>11</formula>
    </cfRule>
  </conditionalFormatting>
  <conditionalFormatting sqref="I23">
    <cfRule type="cellIs" dxfId="103" priority="17" operator="greaterThan">
      <formula>12</formula>
    </cfRule>
    <cfRule type="cellIs" dxfId="102" priority="18" operator="greaterThan">
      <formula>11</formula>
    </cfRule>
  </conditionalFormatting>
  <conditionalFormatting sqref="I31">
    <cfRule type="cellIs" dxfId="101" priority="15" operator="greaterThan">
      <formula>12</formula>
    </cfRule>
    <cfRule type="cellIs" dxfId="100" priority="16" operator="greaterThan">
      <formula>11</formula>
    </cfRule>
  </conditionalFormatting>
  <conditionalFormatting sqref="I39">
    <cfRule type="cellIs" dxfId="99" priority="13" operator="greaterThan">
      <formula>12</formula>
    </cfRule>
    <cfRule type="cellIs" dxfId="98" priority="14" operator="greaterThan">
      <formula>11</formula>
    </cfRule>
  </conditionalFormatting>
  <conditionalFormatting sqref="I47">
    <cfRule type="cellIs" dxfId="97" priority="11" operator="greaterThan">
      <formula>12</formula>
    </cfRule>
    <cfRule type="cellIs" dxfId="96" priority="12" operator="greaterThan">
      <formula>11</formula>
    </cfRule>
  </conditionalFormatting>
  <conditionalFormatting sqref="L6:R6 AC6:AE6">
    <cfRule type="cellIs" dxfId="95" priority="9" operator="greaterThanOrEqual">
      <formula>L$4</formula>
    </cfRule>
    <cfRule type="cellIs" dxfId="94" priority="10" operator="lessThan">
      <formula>L$4</formula>
    </cfRule>
  </conditionalFormatting>
  <conditionalFormatting sqref="U6:Z6">
    <cfRule type="cellIs" dxfId="93" priority="5" operator="greaterThanOrEqual">
      <formula>U$4</formula>
    </cfRule>
    <cfRule type="cellIs" dxfId="92" priority="6" operator="lessThan">
      <formula>U$4</formula>
    </cfRule>
  </conditionalFormatting>
  <conditionalFormatting sqref="U6:Z6">
    <cfRule type="cellIs" dxfId="29" priority="1" operator="greaterThanOrEqual">
      <formula>U$4</formula>
    </cfRule>
    <cfRule type="cellIs" dxfId="28" priority="2" operator="lessThan">
      <formula>U$4</formula>
    </cfRule>
  </conditionalFormatting>
  <hyperlinks>
    <hyperlink ref="E5" location="_ftn1" display="_ftn1"/>
    <hyperlink ref="H5" location="_ftn2" display="_ftn2"/>
  </hyperlink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noue!$A$5:$A$9</xm:f>
          </x14:formula1>
          <xm:sqref>K4 T4 AB4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X62"/>
  <sheetViews>
    <sheetView topLeftCell="AD1" workbookViewId="0">
      <pane ySplit="6" topLeftCell="A55" activePane="bottomLeft" state="frozen"/>
      <selection pane="bottomLeft" activeCell="AX6" sqref="AX6"/>
    </sheetView>
  </sheetViews>
  <sheetFormatPr defaultRowHeight="14.4"/>
  <cols>
    <col min="1" max="1" width="5.88671875" customWidth="1"/>
    <col min="2" max="9" width="11.5546875" customWidth="1"/>
    <col min="10" max="10" width="2" customWidth="1"/>
    <col min="11" max="11" width="14.77734375" style="2" customWidth="1"/>
    <col min="12" max="15" width="7.44140625" style="2" customWidth="1"/>
    <col min="16" max="16" width="7.44140625" style="37" customWidth="1"/>
    <col min="17" max="17" width="7.44140625" style="2" customWidth="1"/>
    <col min="18" max="18" width="2.44140625" style="2" customWidth="1"/>
    <col min="19" max="19" width="14.6640625" customWidth="1"/>
    <col min="27" max="27" width="2.5546875" customWidth="1"/>
    <col min="28" max="28" width="15.109375" customWidth="1"/>
    <col min="34" max="34" width="3.21875" customWidth="1"/>
    <col min="35" max="35" width="15.21875" customWidth="1"/>
    <col min="42" max="42" width="3.109375" customWidth="1"/>
    <col min="43" max="43" width="15" customWidth="1"/>
    <col min="44" max="45" width="16.21875" customWidth="1"/>
    <col min="46" max="46" width="2.77734375" customWidth="1"/>
    <col min="47" max="47" width="14.77734375" customWidth="1"/>
    <col min="48" max="50" width="10.33203125" customWidth="1"/>
  </cols>
  <sheetData>
    <row r="1" spans="1:50" ht="18.600000000000001" thickBot="1">
      <c r="B1" s="32" t="s">
        <v>17</v>
      </c>
      <c r="C1" s="41" t="str">
        <f>Koond!$C$2</f>
        <v>Xxxx Xxxxxx</v>
      </c>
      <c r="K1" s="51" t="s">
        <v>36</v>
      </c>
      <c r="L1" s="51"/>
      <c r="M1" s="51"/>
      <c r="N1" s="51"/>
      <c r="O1" s="51"/>
      <c r="P1" s="51"/>
      <c r="Q1" s="51"/>
      <c r="R1" s="51"/>
      <c r="S1" s="51"/>
      <c r="T1" s="51"/>
      <c r="AB1" s="51" t="s">
        <v>36</v>
      </c>
      <c r="AQ1" s="51" t="s">
        <v>36</v>
      </c>
    </row>
    <row r="2" spans="1:50" ht="16.05" customHeight="1" thickBot="1">
      <c r="K2" s="95" t="s">
        <v>42</v>
      </c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  <c r="AB2" s="101" t="s">
        <v>43</v>
      </c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3"/>
      <c r="AQ2" s="106" t="s">
        <v>45</v>
      </c>
      <c r="AR2" s="107"/>
      <c r="AS2" s="107"/>
      <c r="AT2" s="107"/>
      <c r="AU2" s="107"/>
      <c r="AV2" s="107"/>
      <c r="AW2" s="107"/>
      <c r="AX2" s="108"/>
    </row>
    <row r="3" spans="1:50" ht="16.05" customHeight="1" thickBot="1">
      <c r="K3" s="29" t="s">
        <v>16</v>
      </c>
      <c r="L3" s="127" t="s">
        <v>11</v>
      </c>
      <c r="M3" s="110"/>
      <c r="N3" s="110"/>
      <c r="O3" s="110"/>
      <c r="P3" s="110"/>
      <c r="Q3" s="111"/>
      <c r="S3" s="29" t="s">
        <v>16</v>
      </c>
      <c r="T3" s="109" t="s">
        <v>44</v>
      </c>
      <c r="U3" s="110"/>
      <c r="V3" s="110"/>
      <c r="W3" s="110"/>
      <c r="X3" s="110"/>
      <c r="Y3" s="110"/>
      <c r="Z3" s="111"/>
      <c r="AB3" s="56" t="s">
        <v>16</v>
      </c>
      <c r="AC3" s="126" t="s">
        <v>11</v>
      </c>
      <c r="AD3" s="99"/>
      <c r="AE3" s="99"/>
      <c r="AF3" s="99"/>
      <c r="AG3" s="100"/>
      <c r="AH3" s="37"/>
      <c r="AI3" s="56" t="s">
        <v>16</v>
      </c>
      <c r="AJ3" s="98" t="s">
        <v>44</v>
      </c>
      <c r="AK3" s="99"/>
      <c r="AL3" s="99"/>
      <c r="AM3" s="99"/>
      <c r="AN3" s="99"/>
      <c r="AO3" s="100"/>
      <c r="AQ3" s="63" t="s">
        <v>16</v>
      </c>
      <c r="AR3" s="125" t="s">
        <v>11</v>
      </c>
      <c r="AS3" s="105"/>
      <c r="AT3" s="38"/>
      <c r="AU3" s="63" t="s">
        <v>16</v>
      </c>
      <c r="AV3" s="125" t="s">
        <v>44</v>
      </c>
      <c r="AW3" s="104"/>
      <c r="AX3" s="105"/>
    </row>
    <row r="4" spans="1:50" ht="19.05" customHeight="1" thickBot="1">
      <c r="A4" s="114" t="s">
        <v>0</v>
      </c>
      <c r="B4" s="117" t="s">
        <v>1</v>
      </c>
      <c r="C4" s="118"/>
      <c r="D4" s="118"/>
      <c r="E4" s="118"/>
      <c r="F4" s="119"/>
      <c r="G4" s="117" t="s">
        <v>2</v>
      </c>
      <c r="H4" s="118"/>
      <c r="I4" s="119"/>
      <c r="K4" s="52" t="s">
        <v>29</v>
      </c>
      <c r="L4" s="4">
        <f>VLOOKUP($K4,$K$57:$Q$61,L56+1)</f>
        <v>17</v>
      </c>
      <c r="M4" s="4">
        <f t="shared" ref="M4:Q4" si="0">VLOOKUP($K4,$K$57:$Q$61,M56+1)</f>
        <v>12</v>
      </c>
      <c r="N4" s="4">
        <f t="shared" si="0"/>
        <v>17</v>
      </c>
      <c r="O4" s="4">
        <f t="shared" si="0"/>
        <v>12</v>
      </c>
      <c r="P4" s="4">
        <f t="shared" si="0"/>
        <v>25</v>
      </c>
      <c r="Q4" s="4">
        <f t="shared" si="0"/>
        <v>17</v>
      </c>
      <c r="S4" s="52" t="str">
        <f>K4</f>
        <v>Taastõendamine</v>
      </c>
      <c r="T4" s="4">
        <f>VLOOKUP($S4,$S$57:$Z$61,T56+1)</f>
        <v>17</v>
      </c>
      <c r="U4" s="4">
        <f t="shared" ref="U4:Y4" si="1">VLOOKUP($S4,$S$57:$Z$61,U56+1)</f>
        <v>12</v>
      </c>
      <c r="V4" s="4">
        <f t="shared" si="1"/>
        <v>17</v>
      </c>
      <c r="W4" s="4">
        <f t="shared" si="1"/>
        <v>12</v>
      </c>
      <c r="X4" s="4">
        <f t="shared" si="1"/>
        <v>25</v>
      </c>
      <c r="Y4" s="4">
        <f t="shared" si="1"/>
        <v>17</v>
      </c>
      <c r="Z4" s="4">
        <f>VLOOKUP($S4,$S$57:$Z$61,Z56+1)</f>
        <v>17</v>
      </c>
      <c r="AB4" s="52" t="str">
        <f>S4</f>
        <v>Taastõendamine</v>
      </c>
      <c r="AC4" s="4">
        <f>VLOOKUP($AB4,$AB$57:$AG$61,AC56+1)</f>
        <v>17</v>
      </c>
      <c r="AD4" s="4">
        <f t="shared" ref="AD4:AF4" si="2">VLOOKUP($AB4,$AB$57:$AG$61,AD56+1)</f>
        <v>12</v>
      </c>
      <c r="AE4" s="4">
        <f t="shared" si="2"/>
        <v>17</v>
      </c>
      <c r="AF4" s="4">
        <f t="shared" si="2"/>
        <v>12</v>
      </c>
      <c r="AG4" s="4">
        <f>VLOOKUP($AB4,$AB$57:$AG$61,AG56+1)</f>
        <v>25</v>
      </c>
      <c r="AH4" s="37"/>
      <c r="AI4" s="52" t="str">
        <f>AB4</f>
        <v>Taastõendamine</v>
      </c>
      <c r="AJ4" s="4">
        <f>VLOOKUP($AI4,$AI$57:$AO$61,AJ56+1)</f>
        <v>17</v>
      </c>
      <c r="AK4" s="4">
        <f t="shared" ref="AK4:AO4" si="3">VLOOKUP($AI4,$AI$57:$AO$61,AK56+1)</f>
        <v>12</v>
      </c>
      <c r="AL4" s="4">
        <f t="shared" si="3"/>
        <v>17</v>
      </c>
      <c r="AM4" s="4">
        <f t="shared" si="3"/>
        <v>12</v>
      </c>
      <c r="AN4" s="4">
        <f t="shared" si="3"/>
        <v>17</v>
      </c>
      <c r="AO4" s="4">
        <f t="shared" si="3"/>
        <v>25</v>
      </c>
      <c r="AQ4" s="52" t="str">
        <f>AI4</f>
        <v>Taastõendamine</v>
      </c>
      <c r="AR4" s="4">
        <f>VLOOKUP($AQ4,$AQ$57:$AS$61,AR56+1)</f>
        <v>12</v>
      </c>
      <c r="AS4" s="4">
        <f>VLOOKUP($AQ4,$AQ$57:$AS$61,AS56+1)</f>
        <v>25</v>
      </c>
      <c r="AT4" s="38"/>
      <c r="AU4" s="52" t="str">
        <f>AQ4</f>
        <v>Taastõendamine</v>
      </c>
      <c r="AV4" s="4">
        <f>VLOOKUP($AU4,$AU$57:$AX$61,AV56+1)</f>
        <v>12</v>
      </c>
      <c r="AW4" s="4">
        <f>VLOOKUP($AU4,$AU$57:$AX$61,AW56+1)</f>
        <v>17</v>
      </c>
      <c r="AX4" s="4">
        <f>VLOOKUP($AU4,$AU$57:$AX$61,AX56+1)</f>
        <v>25</v>
      </c>
    </row>
    <row r="5" spans="1:50" ht="79.95" customHeight="1" thickBot="1">
      <c r="A5" s="115"/>
      <c r="B5" s="114" t="s">
        <v>6</v>
      </c>
      <c r="C5" s="114" t="s">
        <v>3</v>
      </c>
      <c r="D5" s="114" t="s">
        <v>4</v>
      </c>
      <c r="E5" s="114" t="s">
        <v>10</v>
      </c>
      <c r="F5" s="114" t="s">
        <v>7</v>
      </c>
      <c r="G5" s="114" t="s">
        <v>5</v>
      </c>
      <c r="H5" s="114" t="s">
        <v>9</v>
      </c>
      <c r="I5" s="1" t="s">
        <v>8</v>
      </c>
      <c r="K5" s="3" t="s">
        <v>12</v>
      </c>
      <c r="L5" s="50" t="s">
        <v>37</v>
      </c>
      <c r="M5" s="50" t="s">
        <v>14</v>
      </c>
      <c r="N5" s="50" t="s">
        <v>41</v>
      </c>
      <c r="O5" s="50" t="s">
        <v>21</v>
      </c>
      <c r="P5" s="50" t="s">
        <v>39</v>
      </c>
      <c r="Q5" s="50" t="s">
        <v>22</v>
      </c>
      <c r="S5" s="3" t="s">
        <v>12</v>
      </c>
      <c r="T5" s="50" t="s">
        <v>37</v>
      </c>
      <c r="U5" s="50" t="s">
        <v>14</v>
      </c>
      <c r="V5" s="50" t="s">
        <v>41</v>
      </c>
      <c r="W5" s="50" t="s">
        <v>21</v>
      </c>
      <c r="X5" s="50" t="s">
        <v>39</v>
      </c>
      <c r="Y5" s="50" t="s">
        <v>40</v>
      </c>
      <c r="Z5" s="50" t="s">
        <v>22</v>
      </c>
      <c r="AB5" s="57" t="s">
        <v>12</v>
      </c>
      <c r="AC5" s="58" t="s">
        <v>37</v>
      </c>
      <c r="AD5" s="58" t="s">
        <v>14</v>
      </c>
      <c r="AE5" s="58" t="s">
        <v>41</v>
      </c>
      <c r="AF5" s="58" t="s">
        <v>21</v>
      </c>
      <c r="AG5" s="58" t="s">
        <v>39</v>
      </c>
      <c r="AH5" s="37"/>
      <c r="AI5" s="57" t="s">
        <v>12</v>
      </c>
      <c r="AJ5" s="58" t="s">
        <v>37</v>
      </c>
      <c r="AK5" s="58" t="s">
        <v>14</v>
      </c>
      <c r="AL5" s="58" t="s">
        <v>41</v>
      </c>
      <c r="AM5" s="58" t="s">
        <v>21</v>
      </c>
      <c r="AN5" s="58" t="s">
        <v>40</v>
      </c>
      <c r="AO5" s="58" t="s">
        <v>39</v>
      </c>
      <c r="AQ5" s="65" t="s">
        <v>12</v>
      </c>
      <c r="AR5" s="66" t="s">
        <v>21</v>
      </c>
      <c r="AS5" s="66" t="s">
        <v>39</v>
      </c>
      <c r="AT5" s="38"/>
      <c r="AU5" s="65" t="s">
        <v>12</v>
      </c>
      <c r="AV5" s="66" t="s">
        <v>21</v>
      </c>
      <c r="AW5" s="66" t="s">
        <v>40</v>
      </c>
      <c r="AX5" s="66" t="s">
        <v>39</v>
      </c>
    </row>
    <row r="6" spans="1:50" ht="14.55" customHeight="1" thickBot="1">
      <c r="A6" s="116"/>
      <c r="B6" s="116"/>
      <c r="C6" s="116"/>
      <c r="D6" s="116"/>
      <c r="E6" s="116"/>
      <c r="F6" s="116"/>
      <c r="G6" s="116"/>
      <c r="H6" s="116"/>
      <c r="I6" s="34">
        <f>SUM(I7,I15,I23,I31,I47)</f>
        <v>0</v>
      </c>
      <c r="J6" s="5"/>
      <c r="K6" s="6">
        <f>SUM(K7,K15,K23,K31,K47)</f>
        <v>0</v>
      </c>
      <c r="L6" s="6">
        <f>SUM(L7,L15,L23,L31,L39,L47)</f>
        <v>0</v>
      </c>
      <c r="M6" s="6">
        <f t="shared" ref="M6:Q6" si="4">SUM(M7,M15,M23,M31,M39,M47)</f>
        <v>0</v>
      </c>
      <c r="N6" s="6">
        <f t="shared" si="4"/>
        <v>0</v>
      </c>
      <c r="O6" s="6">
        <f t="shared" si="4"/>
        <v>0</v>
      </c>
      <c r="P6" s="6">
        <f t="shared" si="4"/>
        <v>0</v>
      </c>
      <c r="Q6" s="6">
        <f t="shared" si="4"/>
        <v>0</v>
      </c>
      <c r="R6" s="7"/>
      <c r="S6" s="6">
        <f>SUM(S7,S15,S23,S31,S47)</f>
        <v>0</v>
      </c>
      <c r="T6" s="6">
        <f t="shared" ref="T6:Z6" si="5">SUM(T7,T15,T23,T31,T39,T47)</f>
        <v>0</v>
      </c>
      <c r="U6" s="6">
        <f t="shared" si="5"/>
        <v>0</v>
      </c>
      <c r="V6" s="6">
        <f t="shared" si="5"/>
        <v>0</v>
      </c>
      <c r="W6" s="6">
        <f t="shared" si="5"/>
        <v>0</v>
      </c>
      <c r="X6" s="6">
        <f t="shared" si="5"/>
        <v>0</v>
      </c>
      <c r="Y6" s="6">
        <f t="shared" si="5"/>
        <v>0</v>
      </c>
      <c r="Z6" s="6">
        <f t="shared" si="5"/>
        <v>0</v>
      </c>
      <c r="AB6" s="59">
        <f>SUM(AB7,AB15,AB23,AB31,AB47)</f>
        <v>0</v>
      </c>
      <c r="AC6" s="6">
        <f t="shared" ref="AC6:AG6" si="6">SUM(AC7,AC15,AC23,AC31,AC39,AC47)</f>
        <v>0</v>
      </c>
      <c r="AD6" s="6">
        <f t="shared" si="6"/>
        <v>0</v>
      </c>
      <c r="AE6" s="6">
        <f t="shared" si="6"/>
        <v>0</v>
      </c>
      <c r="AF6" s="6">
        <f t="shared" si="6"/>
        <v>0</v>
      </c>
      <c r="AG6" s="6">
        <f t="shared" si="6"/>
        <v>0</v>
      </c>
      <c r="AH6" s="7"/>
      <c r="AI6" s="59">
        <f>SUM(AI7,AI15,AI23,AI31,AI47)</f>
        <v>0</v>
      </c>
      <c r="AJ6" s="6">
        <f t="shared" ref="AJ6:AO6" si="7">SUM(AJ7,AJ15,AJ23,AJ31,AJ39,AJ47)</f>
        <v>0</v>
      </c>
      <c r="AK6" s="6">
        <f t="shared" si="7"/>
        <v>0</v>
      </c>
      <c r="AL6" s="6">
        <f t="shared" si="7"/>
        <v>0</v>
      </c>
      <c r="AM6" s="6">
        <f t="shared" si="7"/>
        <v>0</v>
      </c>
      <c r="AN6" s="6">
        <f t="shared" si="7"/>
        <v>0</v>
      </c>
      <c r="AO6" s="6">
        <f t="shared" si="7"/>
        <v>0</v>
      </c>
      <c r="AQ6" s="67">
        <f>SUM(AQ7,AQ15,AQ23,AQ31,AQ47)</f>
        <v>0</v>
      </c>
      <c r="AR6" s="6">
        <f t="shared" ref="AR6:AS6" si="8">SUM(AR7,AR15,AR23,AR31,AR39,AR47)</f>
        <v>0</v>
      </c>
      <c r="AS6" s="6">
        <f t="shared" si="8"/>
        <v>0</v>
      </c>
      <c r="AT6" s="7"/>
      <c r="AU6" s="67">
        <f>SUM(AU7,AU15,AU23,AU31,AU47)</f>
        <v>0</v>
      </c>
      <c r="AV6" s="6">
        <f t="shared" ref="AV6:AX6" si="9">SUM(AV7,AV15,AV23,AV31,AV39,AV47)</f>
        <v>0</v>
      </c>
      <c r="AW6" s="6">
        <f t="shared" si="9"/>
        <v>0</v>
      </c>
      <c r="AX6" s="6">
        <f t="shared" si="9"/>
        <v>0</v>
      </c>
    </row>
    <row r="7" spans="1:50" ht="16.05" customHeight="1" thickBot="1">
      <c r="A7" s="112" t="str">
        <f>CONCATENATE("Aasta ",Koond!$A$9)</f>
        <v>Aasta 20yy</v>
      </c>
      <c r="B7" s="113"/>
      <c r="C7" s="113"/>
      <c r="D7" s="113"/>
      <c r="E7" s="113"/>
      <c r="F7" s="113"/>
      <c r="G7" s="113"/>
      <c r="H7" s="113"/>
      <c r="I7" s="33">
        <f>SUM(I8:I14)</f>
        <v>0</v>
      </c>
      <c r="J7" s="5"/>
      <c r="K7" s="23">
        <f>SUM(K8:K14)</f>
        <v>0</v>
      </c>
      <c r="L7" s="23">
        <f t="shared" ref="L7:Q7" si="10">SUM(L8:L14)</f>
        <v>0</v>
      </c>
      <c r="M7" s="23">
        <f t="shared" si="10"/>
        <v>0</v>
      </c>
      <c r="N7" s="23">
        <f t="shared" si="10"/>
        <v>0</v>
      </c>
      <c r="O7" s="23">
        <f t="shared" si="10"/>
        <v>0</v>
      </c>
      <c r="P7" s="23">
        <f t="shared" ref="P7" si="11">SUM(P8:P14)</f>
        <v>0</v>
      </c>
      <c r="Q7" s="23">
        <f t="shared" si="10"/>
        <v>0</v>
      </c>
      <c r="R7" s="7"/>
      <c r="S7" s="23">
        <f>SUM(S8:S14)</f>
        <v>0</v>
      </c>
      <c r="T7" s="23">
        <f t="shared" ref="T7:Z7" si="12">SUM(T8:T14)</f>
        <v>0</v>
      </c>
      <c r="U7" s="23">
        <f t="shared" si="12"/>
        <v>0</v>
      </c>
      <c r="V7" s="23">
        <f t="shared" si="12"/>
        <v>0</v>
      </c>
      <c r="W7" s="23">
        <f t="shared" si="12"/>
        <v>0</v>
      </c>
      <c r="X7" s="23">
        <f t="shared" ref="X7" si="13">SUM(X8:X14)</f>
        <v>0</v>
      </c>
      <c r="Y7" s="23">
        <f t="shared" si="12"/>
        <v>0</v>
      </c>
      <c r="Z7" s="23">
        <f t="shared" si="12"/>
        <v>0</v>
      </c>
      <c r="AB7" s="23">
        <f>SUM(AB8:AB14)</f>
        <v>0</v>
      </c>
      <c r="AC7" s="23">
        <f t="shared" ref="AC7:AG7" si="14">SUM(AC8:AC14)</f>
        <v>0</v>
      </c>
      <c r="AD7" s="23">
        <f t="shared" si="14"/>
        <v>0</v>
      </c>
      <c r="AE7" s="23">
        <f t="shared" si="14"/>
        <v>0</v>
      </c>
      <c r="AF7" s="23">
        <f t="shared" si="14"/>
        <v>0</v>
      </c>
      <c r="AG7" s="23">
        <f t="shared" si="14"/>
        <v>0</v>
      </c>
      <c r="AH7" s="7"/>
      <c r="AI7" s="23">
        <f>SUM(AI8:AI14)</f>
        <v>0</v>
      </c>
      <c r="AJ7" s="23">
        <f t="shared" ref="AJ7:AO7" si="15">SUM(AJ8:AJ14)</f>
        <v>0</v>
      </c>
      <c r="AK7" s="23">
        <f t="shared" si="15"/>
        <v>0</v>
      </c>
      <c r="AL7" s="23">
        <f t="shared" si="15"/>
        <v>0</v>
      </c>
      <c r="AM7" s="23">
        <f t="shared" si="15"/>
        <v>0</v>
      </c>
      <c r="AN7" s="23">
        <f t="shared" si="15"/>
        <v>0</v>
      </c>
      <c r="AO7" s="23">
        <f t="shared" si="15"/>
        <v>0</v>
      </c>
      <c r="AQ7" s="23">
        <f>SUM(AQ8:AQ14)</f>
        <v>0</v>
      </c>
      <c r="AR7" s="23">
        <f t="shared" ref="AR7:AS7" si="16">SUM(AR8:AR14)</f>
        <v>0</v>
      </c>
      <c r="AS7" s="23">
        <f t="shared" si="16"/>
        <v>0</v>
      </c>
      <c r="AT7" s="7"/>
      <c r="AU7" s="23">
        <f>SUM(AU8:AU14)</f>
        <v>0</v>
      </c>
      <c r="AV7" s="23">
        <f t="shared" ref="AV7:AX7" si="17">SUM(AV8:AV14)</f>
        <v>0</v>
      </c>
      <c r="AW7" s="23">
        <f t="shared" si="17"/>
        <v>0</v>
      </c>
      <c r="AX7" s="23">
        <f t="shared" si="17"/>
        <v>0</v>
      </c>
    </row>
    <row r="8" spans="1:50" s="12" customFormat="1" ht="31.95" customHeight="1">
      <c r="A8" s="8"/>
      <c r="B8" s="9"/>
      <c r="C8" s="9"/>
      <c r="D8" s="9"/>
      <c r="E8" s="9"/>
      <c r="F8" s="9"/>
      <c r="G8" s="9"/>
      <c r="H8" s="9"/>
      <c r="I8" s="19">
        <f t="shared" ref="I8:I14" si="18">SUM(K8,S8,AB8,AI8,AQ8,AU8)</f>
        <v>0</v>
      </c>
      <c r="J8" s="10"/>
      <c r="K8" s="21">
        <f>SUM(L8:Q8)</f>
        <v>0</v>
      </c>
      <c r="L8" s="22"/>
      <c r="M8" s="22"/>
      <c r="N8" s="22"/>
      <c r="O8" s="22"/>
      <c r="P8" s="22"/>
      <c r="Q8" s="24"/>
      <c r="R8" s="11"/>
      <c r="S8" s="21">
        <f>SUM(T8:Z8)</f>
        <v>0</v>
      </c>
      <c r="T8" s="22"/>
      <c r="U8" s="22"/>
      <c r="V8" s="22"/>
      <c r="W8" s="22"/>
      <c r="X8" s="53"/>
      <c r="Y8" s="53"/>
      <c r="Z8" s="24"/>
      <c r="AB8" s="60">
        <f>SUM(AC8:AG8)</f>
        <v>0</v>
      </c>
      <c r="AC8" s="22"/>
      <c r="AD8" s="22"/>
      <c r="AE8" s="22"/>
      <c r="AF8" s="22"/>
      <c r="AG8" s="24"/>
      <c r="AH8" s="11"/>
      <c r="AI8" s="60">
        <f>SUM(AJ8:AO8)</f>
        <v>0</v>
      </c>
      <c r="AJ8" s="22"/>
      <c r="AK8" s="22"/>
      <c r="AL8" s="22"/>
      <c r="AM8" s="22"/>
      <c r="AN8" s="53"/>
      <c r="AO8" s="24"/>
      <c r="AQ8" s="68">
        <f t="shared" ref="AQ8:AQ14" si="19">SUM(AR8:AS8)</f>
        <v>0</v>
      </c>
      <c r="AR8" s="22"/>
      <c r="AS8" s="24"/>
      <c r="AT8" s="11"/>
      <c r="AU8" s="68">
        <f t="shared" ref="AU8:AU14" si="20">SUM(AV8:AX8)</f>
        <v>0</v>
      </c>
      <c r="AV8" s="22"/>
      <c r="AW8" s="53"/>
      <c r="AX8" s="24"/>
    </row>
    <row r="9" spans="1:50" s="12" customFormat="1" ht="31.95" customHeight="1">
      <c r="A9" s="13"/>
      <c r="B9" s="14"/>
      <c r="C9" s="14"/>
      <c r="D9" s="14"/>
      <c r="E9" s="14"/>
      <c r="F9" s="14"/>
      <c r="G9" s="14"/>
      <c r="H9" s="14"/>
      <c r="I9" s="20">
        <f t="shared" si="18"/>
        <v>0</v>
      </c>
      <c r="J9" s="10"/>
      <c r="K9" s="15">
        <f t="shared" ref="K9:K14" si="21">SUM(L9:Q9)</f>
        <v>0</v>
      </c>
      <c r="L9" s="25"/>
      <c r="M9" s="25"/>
      <c r="N9" s="25"/>
      <c r="O9" s="25"/>
      <c r="P9" s="25"/>
      <c r="Q9" s="26"/>
      <c r="R9" s="11"/>
      <c r="S9" s="15">
        <f t="shared" ref="S9:S14" si="22">SUM(T9:Z9)</f>
        <v>0</v>
      </c>
      <c r="T9" s="25"/>
      <c r="U9" s="25"/>
      <c r="V9" s="25"/>
      <c r="W9" s="25"/>
      <c r="X9" s="54"/>
      <c r="Y9" s="54"/>
      <c r="Z9" s="26"/>
      <c r="AB9" s="61">
        <f t="shared" ref="AB9:AB14" si="23">SUM(AC9:AG9)</f>
        <v>0</v>
      </c>
      <c r="AC9" s="25"/>
      <c r="AD9" s="25"/>
      <c r="AE9" s="25"/>
      <c r="AF9" s="25"/>
      <c r="AG9" s="26"/>
      <c r="AH9" s="11"/>
      <c r="AI9" s="61">
        <f t="shared" ref="AI9:AI14" si="24">SUM(AJ9:AO9)</f>
        <v>0</v>
      </c>
      <c r="AJ9" s="25"/>
      <c r="AK9" s="25"/>
      <c r="AL9" s="25"/>
      <c r="AM9" s="25"/>
      <c r="AN9" s="54"/>
      <c r="AO9" s="26"/>
      <c r="AQ9" s="69">
        <f t="shared" si="19"/>
        <v>0</v>
      </c>
      <c r="AR9" s="25"/>
      <c r="AS9" s="26"/>
      <c r="AT9" s="11"/>
      <c r="AU9" s="69">
        <f t="shared" si="20"/>
        <v>0</v>
      </c>
      <c r="AV9" s="25"/>
      <c r="AW9" s="54"/>
      <c r="AX9" s="26"/>
    </row>
    <row r="10" spans="1:50" s="12" customFormat="1" ht="31.95" customHeight="1">
      <c r="A10" s="13"/>
      <c r="B10" s="14"/>
      <c r="C10" s="14"/>
      <c r="D10" s="14"/>
      <c r="E10" s="14"/>
      <c r="F10" s="14"/>
      <c r="G10" s="14"/>
      <c r="H10" s="14"/>
      <c r="I10" s="20">
        <f t="shared" si="18"/>
        <v>0</v>
      </c>
      <c r="J10" s="10"/>
      <c r="K10" s="15">
        <f t="shared" si="21"/>
        <v>0</v>
      </c>
      <c r="L10" s="25"/>
      <c r="M10" s="25"/>
      <c r="N10" s="25"/>
      <c r="O10" s="25"/>
      <c r="P10" s="25"/>
      <c r="Q10" s="26"/>
      <c r="R10" s="11"/>
      <c r="S10" s="15">
        <f t="shared" si="22"/>
        <v>0</v>
      </c>
      <c r="T10" s="25"/>
      <c r="U10" s="25"/>
      <c r="V10" s="25"/>
      <c r="W10" s="25"/>
      <c r="X10" s="54"/>
      <c r="Y10" s="54"/>
      <c r="Z10" s="26"/>
      <c r="AB10" s="61">
        <f t="shared" si="23"/>
        <v>0</v>
      </c>
      <c r="AC10" s="25"/>
      <c r="AD10" s="25"/>
      <c r="AE10" s="25"/>
      <c r="AF10" s="25"/>
      <c r="AG10" s="26"/>
      <c r="AH10" s="11"/>
      <c r="AI10" s="61">
        <f t="shared" si="24"/>
        <v>0</v>
      </c>
      <c r="AJ10" s="25"/>
      <c r="AK10" s="25"/>
      <c r="AL10" s="25"/>
      <c r="AM10" s="25"/>
      <c r="AN10" s="54"/>
      <c r="AO10" s="26"/>
      <c r="AQ10" s="69">
        <f t="shared" si="19"/>
        <v>0</v>
      </c>
      <c r="AR10" s="25"/>
      <c r="AS10" s="26"/>
      <c r="AT10" s="11"/>
      <c r="AU10" s="69">
        <f t="shared" si="20"/>
        <v>0</v>
      </c>
      <c r="AV10" s="25"/>
      <c r="AW10" s="54"/>
      <c r="AX10" s="26"/>
    </row>
    <row r="11" spans="1:50" s="12" customFormat="1" ht="31.95" customHeight="1">
      <c r="A11" s="13"/>
      <c r="B11" s="14"/>
      <c r="C11" s="14"/>
      <c r="D11" s="14"/>
      <c r="E11" s="14"/>
      <c r="F11" s="14"/>
      <c r="G11" s="14"/>
      <c r="H11" s="14"/>
      <c r="I11" s="20">
        <f t="shared" si="18"/>
        <v>0</v>
      </c>
      <c r="J11" s="10"/>
      <c r="K11" s="15">
        <f t="shared" si="21"/>
        <v>0</v>
      </c>
      <c r="L11" s="25"/>
      <c r="M11" s="25"/>
      <c r="N11" s="25"/>
      <c r="O11" s="25"/>
      <c r="P11" s="25"/>
      <c r="Q11" s="26"/>
      <c r="R11" s="11"/>
      <c r="S11" s="15">
        <f t="shared" si="22"/>
        <v>0</v>
      </c>
      <c r="T11" s="25"/>
      <c r="U11" s="25"/>
      <c r="V11" s="25"/>
      <c r="W11" s="25"/>
      <c r="X11" s="54"/>
      <c r="Y11" s="54"/>
      <c r="Z11" s="26"/>
      <c r="AB11" s="61">
        <f t="shared" si="23"/>
        <v>0</v>
      </c>
      <c r="AC11" s="25"/>
      <c r="AD11" s="25"/>
      <c r="AE11" s="25"/>
      <c r="AF11" s="25"/>
      <c r="AG11" s="26"/>
      <c r="AH11" s="11"/>
      <c r="AI11" s="61">
        <f t="shared" si="24"/>
        <v>0</v>
      </c>
      <c r="AJ11" s="25"/>
      <c r="AK11" s="25"/>
      <c r="AL11" s="25"/>
      <c r="AM11" s="25"/>
      <c r="AN11" s="54"/>
      <c r="AO11" s="26"/>
      <c r="AQ11" s="69">
        <f t="shared" si="19"/>
        <v>0</v>
      </c>
      <c r="AR11" s="25"/>
      <c r="AS11" s="26"/>
      <c r="AT11" s="11"/>
      <c r="AU11" s="69">
        <f t="shared" si="20"/>
        <v>0</v>
      </c>
      <c r="AV11" s="25"/>
      <c r="AW11" s="54"/>
      <c r="AX11" s="26"/>
    </row>
    <row r="12" spans="1:50" s="12" customFormat="1" ht="31.95" customHeight="1">
      <c r="A12" s="13"/>
      <c r="B12" s="14"/>
      <c r="C12" s="14"/>
      <c r="D12" s="14"/>
      <c r="E12" s="14"/>
      <c r="F12" s="14"/>
      <c r="G12" s="14"/>
      <c r="H12" s="14"/>
      <c r="I12" s="20">
        <f t="shared" si="18"/>
        <v>0</v>
      </c>
      <c r="J12" s="10"/>
      <c r="K12" s="15">
        <f t="shared" si="21"/>
        <v>0</v>
      </c>
      <c r="L12" s="25"/>
      <c r="M12" s="25"/>
      <c r="N12" s="25"/>
      <c r="O12" s="25"/>
      <c r="P12" s="25"/>
      <c r="Q12" s="26"/>
      <c r="R12" s="11"/>
      <c r="S12" s="15">
        <f t="shared" si="22"/>
        <v>0</v>
      </c>
      <c r="T12" s="25"/>
      <c r="U12" s="25"/>
      <c r="V12" s="25"/>
      <c r="W12" s="25"/>
      <c r="X12" s="54"/>
      <c r="Y12" s="54"/>
      <c r="Z12" s="26"/>
      <c r="AB12" s="61">
        <f t="shared" si="23"/>
        <v>0</v>
      </c>
      <c r="AC12" s="25"/>
      <c r="AD12" s="25"/>
      <c r="AE12" s="25"/>
      <c r="AF12" s="25"/>
      <c r="AG12" s="26"/>
      <c r="AH12" s="11"/>
      <c r="AI12" s="61">
        <f t="shared" si="24"/>
        <v>0</v>
      </c>
      <c r="AJ12" s="25"/>
      <c r="AK12" s="25"/>
      <c r="AL12" s="25"/>
      <c r="AM12" s="25"/>
      <c r="AN12" s="54"/>
      <c r="AO12" s="26"/>
      <c r="AQ12" s="69">
        <f t="shared" si="19"/>
        <v>0</v>
      </c>
      <c r="AR12" s="25"/>
      <c r="AS12" s="26"/>
      <c r="AT12" s="11"/>
      <c r="AU12" s="69">
        <f t="shared" si="20"/>
        <v>0</v>
      </c>
      <c r="AV12" s="25"/>
      <c r="AW12" s="54"/>
      <c r="AX12" s="26"/>
    </row>
    <row r="13" spans="1:50" s="12" customFormat="1" ht="31.95" customHeight="1">
      <c r="A13" s="13"/>
      <c r="B13" s="14"/>
      <c r="C13" s="14"/>
      <c r="D13" s="14"/>
      <c r="E13" s="14"/>
      <c r="F13" s="14"/>
      <c r="G13" s="14"/>
      <c r="H13" s="14"/>
      <c r="I13" s="20">
        <f t="shared" si="18"/>
        <v>0</v>
      </c>
      <c r="J13" s="10"/>
      <c r="K13" s="15">
        <f t="shared" si="21"/>
        <v>0</v>
      </c>
      <c r="L13" s="25"/>
      <c r="M13" s="25"/>
      <c r="N13" s="25"/>
      <c r="O13" s="25"/>
      <c r="P13" s="25"/>
      <c r="Q13" s="26"/>
      <c r="R13" s="11"/>
      <c r="S13" s="15">
        <f t="shared" si="22"/>
        <v>0</v>
      </c>
      <c r="T13" s="25"/>
      <c r="U13" s="25"/>
      <c r="V13" s="25"/>
      <c r="W13" s="25"/>
      <c r="X13" s="54"/>
      <c r="Y13" s="54"/>
      <c r="Z13" s="26"/>
      <c r="AB13" s="61">
        <f t="shared" si="23"/>
        <v>0</v>
      </c>
      <c r="AC13" s="25"/>
      <c r="AD13" s="25"/>
      <c r="AE13" s="25"/>
      <c r="AF13" s="25"/>
      <c r="AG13" s="26"/>
      <c r="AH13" s="11"/>
      <c r="AI13" s="61">
        <f t="shared" si="24"/>
        <v>0</v>
      </c>
      <c r="AJ13" s="25"/>
      <c r="AK13" s="25"/>
      <c r="AL13" s="25"/>
      <c r="AM13" s="25"/>
      <c r="AN13" s="54"/>
      <c r="AO13" s="26"/>
      <c r="AQ13" s="69">
        <f t="shared" si="19"/>
        <v>0</v>
      </c>
      <c r="AR13" s="25"/>
      <c r="AS13" s="26"/>
      <c r="AT13" s="11"/>
      <c r="AU13" s="69">
        <f t="shared" si="20"/>
        <v>0</v>
      </c>
      <c r="AV13" s="25"/>
      <c r="AW13" s="54"/>
      <c r="AX13" s="26"/>
    </row>
    <row r="14" spans="1:50" s="12" customFormat="1" ht="31.95" customHeight="1" thickBot="1">
      <c r="A14" s="13"/>
      <c r="B14" s="14"/>
      <c r="C14" s="14"/>
      <c r="D14" s="14"/>
      <c r="E14" s="14"/>
      <c r="F14" s="14"/>
      <c r="G14" s="14"/>
      <c r="H14" s="14"/>
      <c r="I14" s="20">
        <f t="shared" si="18"/>
        <v>0</v>
      </c>
      <c r="J14" s="10"/>
      <c r="K14" s="15">
        <f t="shared" si="21"/>
        <v>0</v>
      </c>
      <c r="L14" s="25"/>
      <c r="M14" s="25"/>
      <c r="N14" s="25"/>
      <c r="O14" s="25"/>
      <c r="P14" s="25"/>
      <c r="Q14" s="26"/>
      <c r="R14" s="11"/>
      <c r="S14" s="15">
        <f t="shared" si="22"/>
        <v>0</v>
      </c>
      <c r="T14" s="25"/>
      <c r="U14" s="25"/>
      <c r="V14" s="25"/>
      <c r="W14" s="25"/>
      <c r="X14" s="54"/>
      <c r="Y14" s="54"/>
      <c r="Z14" s="26"/>
      <c r="AB14" s="61">
        <f t="shared" si="23"/>
        <v>0</v>
      </c>
      <c r="AC14" s="25"/>
      <c r="AD14" s="25"/>
      <c r="AE14" s="25"/>
      <c r="AF14" s="25"/>
      <c r="AG14" s="26"/>
      <c r="AH14" s="11"/>
      <c r="AI14" s="61">
        <f t="shared" si="24"/>
        <v>0</v>
      </c>
      <c r="AJ14" s="25"/>
      <c r="AK14" s="25"/>
      <c r="AL14" s="25"/>
      <c r="AM14" s="25"/>
      <c r="AN14" s="54"/>
      <c r="AO14" s="26"/>
      <c r="AQ14" s="69">
        <f t="shared" si="19"/>
        <v>0</v>
      </c>
      <c r="AR14" s="25"/>
      <c r="AS14" s="26"/>
      <c r="AT14" s="11"/>
      <c r="AU14" s="69">
        <f t="shared" si="20"/>
        <v>0</v>
      </c>
      <c r="AV14" s="25"/>
      <c r="AW14" s="54"/>
      <c r="AX14" s="26"/>
    </row>
    <row r="15" spans="1:50" s="12" customFormat="1" ht="16.05" customHeight="1" thickBot="1">
      <c r="A15" s="112" t="str">
        <f>CONCATENATE("Aasta ",Koond!$A$10)</f>
        <v>Aasta 20yy</v>
      </c>
      <c r="B15" s="113"/>
      <c r="C15" s="113"/>
      <c r="D15" s="113"/>
      <c r="E15" s="113"/>
      <c r="F15" s="113"/>
      <c r="G15" s="113"/>
      <c r="H15" s="113"/>
      <c r="I15" s="33">
        <f>SUM(I16:I22)</f>
        <v>0</v>
      </c>
      <c r="J15" s="5"/>
      <c r="K15" s="23">
        <f>SUM(K16:K22)</f>
        <v>0</v>
      </c>
      <c r="L15" s="23">
        <f t="shared" ref="L15" si="25">SUM(L16:L22)</f>
        <v>0</v>
      </c>
      <c r="M15" s="23">
        <f t="shared" ref="M15" si="26">SUM(M16:M22)</f>
        <v>0</v>
      </c>
      <c r="N15" s="23">
        <f t="shared" ref="N15" si="27">SUM(N16:N22)</f>
        <v>0</v>
      </c>
      <c r="O15" s="23">
        <f t="shared" ref="O15:P15" si="28">SUM(O16:O22)</f>
        <v>0</v>
      </c>
      <c r="P15" s="23">
        <f t="shared" si="28"/>
        <v>0</v>
      </c>
      <c r="Q15" s="23">
        <f t="shared" ref="Q15" si="29">SUM(Q16:Q22)</f>
        <v>0</v>
      </c>
      <c r="R15" s="7"/>
      <c r="S15" s="23">
        <f>SUM(S16:S22)</f>
        <v>0</v>
      </c>
      <c r="T15" s="23">
        <f t="shared" ref="T15:Z15" si="30">SUM(T16:T22)</f>
        <v>0</v>
      </c>
      <c r="U15" s="23">
        <f t="shared" si="30"/>
        <v>0</v>
      </c>
      <c r="V15" s="23">
        <f t="shared" si="30"/>
        <v>0</v>
      </c>
      <c r="W15" s="23">
        <f t="shared" si="30"/>
        <v>0</v>
      </c>
      <c r="X15" s="23">
        <f t="shared" si="30"/>
        <v>0</v>
      </c>
      <c r="Y15" s="23">
        <f t="shared" si="30"/>
        <v>0</v>
      </c>
      <c r="Z15" s="23">
        <f t="shared" si="30"/>
        <v>0</v>
      </c>
      <c r="AB15" s="23">
        <f>SUM(AB16:AB22)</f>
        <v>0</v>
      </c>
      <c r="AC15" s="23">
        <f t="shared" ref="AC15:AG15" si="31">SUM(AC16:AC22)</f>
        <v>0</v>
      </c>
      <c r="AD15" s="23">
        <f t="shared" si="31"/>
        <v>0</v>
      </c>
      <c r="AE15" s="23">
        <f t="shared" si="31"/>
        <v>0</v>
      </c>
      <c r="AF15" s="23">
        <f t="shared" si="31"/>
        <v>0</v>
      </c>
      <c r="AG15" s="23">
        <f t="shared" si="31"/>
        <v>0</v>
      </c>
      <c r="AH15" s="7"/>
      <c r="AI15" s="23">
        <f>SUM(AI16:AI22)</f>
        <v>0</v>
      </c>
      <c r="AJ15" s="23">
        <f t="shared" ref="AJ15:AO15" si="32">SUM(AJ16:AJ22)</f>
        <v>0</v>
      </c>
      <c r="AK15" s="23">
        <f t="shared" si="32"/>
        <v>0</v>
      </c>
      <c r="AL15" s="23">
        <f t="shared" si="32"/>
        <v>0</v>
      </c>
      <c r="AM15" s="23">
        <f t="shared" si="32"/>
        <v>0</v>
      </c>
      <c r="AN15" s="23">
        <f t="shared" si="32"/>
        <v>0</v>
      </c>
      <c r="AO15" s="23">
        <f t="shared" si="32"/>
        <v>0</v>
      </c>
      <c r="AQ15" s="23">
        <f>SUM(AQ16:AQ22)</f>
        <v>0</v>
      </c>
      <c r="AR15" s="23">
        <f t="shared" ref="AR15:AS15" si="33">SUM(AR16:AR22)</f>
        <v>0</v>
      </c>
      <c r="AS15" s="23">
        <f t="shared" si="33"/>
        <v>0</v>
      </c>
      <c r="AT15" s="7"/>
      <c r="AU15" s="23">
        <f>SUM(AU16:AU22)</f>
        <v>0</v>
      </c>
      <c r="AV15" s="23">
        <f t="shared" ref="AV15:AX15" si="34">SUM(AV16:AV22)</f>
        <v>0</v>
      </c>
      <c r="AW15" s="23">
        <f t="shared" si="34"/>
        <v>0</v>
      </c>
      <c r="AX15" s="23">
        <f t="shared" si="34"/>
        <v>0</v>
      </c>
    </row>
    <row r="16" spans="1:50" s="12" customFormat="1" ht="31.95" customHeight="1">
      <c r="A16" s="13"/>
      <c r="B16" s="14"/>
      <c r="C16" s="14"/>
      <c r="D16" s="14"/>
      <c r="E16" s="14"/>
      <c r="F16" s="14"/>
      <c r="G16" s="14"/>
      <c r="H16" s="14"/>
      <c r="I16" s="19">
        <f t="shared" ref="I16:I22" si="35">SUM(K16,S16,AB16,AI16,AQ16,AU16)</f>
        <v>0</v>
      </c>
      <c r="J16" s="10"/>
      <c r="K16" s="15">
        <f>SUM(L16:Q16)</f>
        <v>0</v>
      </c>
      <c r="L16" s="25"/>
      <c r="M16" s="25"/>
      <c r="N16" s="25"/>
      <c r="O16" s="25"/>
      <c r="P16" s="25"/>
      <c r="Q16" s="26"/>
      <c r="R16" s="11"/>
      <c r="S16" s="15">
        <f>SUM(T16:Z16)</f>
        <v>0</v>
      </c>
      <c r="T16" s="25"/>
      <c r="U16" s="25"/>
      <c r="V16" s="25"/>
      <c r="W16" s="25"/>
      <c r="X16" s="54"/>
      <c r="Y16" s="54"/>
      <c r="Z16" s="26"/>
      <c r="AB16" s="61">
        <f>SUM(AC16:AG16)</f>
        <v>0</v>
      </c>
      <c r="AC16" s="25"/>
      <c r="AD16" s="25"/>
      <c r="AE16" s="25"/>
      <c r="AF16" s="25"/>
      <c r="AG16" s="26"/>
      <c r="AH16" s="11"/>
      <c r="AI16" s="61">
        <f>SUM(AJ16:AO16)</f>
        <v>0</v>
      </c>
      <c r="AJ16" s="25"/>
      <c r="AK16" s="25"/>
      <c r="AL16" s="25"/>
      <c r="AM16" s="25"/>
      <c r="AN16" s="54"/>
      <c r="AO16" s="26"/>
      <c r="AQ16" s="69">
        <f t="shared" ref="AQ16:AQ22" si="36">SUM(AR16:AS16)</f>
        <v>0</v>
      </c>
      <c r="AR16" s="25"/>
      <c r="AS16" s="26"/>
      <c r="AT16" s="11"/>
      <c r="AU16" s="69">
        <f t="shared" ref="AU16:AU22" si="37">SUM(AV16:AX16)</f>
        <v>0</v>
      </c>
      <c r="AV16" s="25"/>
      <c r="AW16" s="54"/>
      <c r="AX16" s="26"/>
    </row>
    <row r="17" spans="1:50" s="12" customFormat="1" ht="31.95" customHeight="1">
      <c r="A17" s="13"/>
      <c r="B17" s="14"/>
      <c r="C17" s="14"/>
      <c r="D17" s="14"/>
      <c r="E17" s="14"/>
      <c r="F17" s="14"/>
      <c r="G17" s="14"/>
      <c r="H17" s="14"/>
      <c r="I17" s="20">
        <f t="shared" si="35"/>
        <v>0</v>
      </c>
      <c r="J17" s="10"/>
      <c r="K17" s="15">
        <f t="shared" ref="K17:K22" si="38">SUM(L17:Q17)</f>
        <v>0</v>
      </c>
      <c r="L17" s="25"/>
      <c r="M17" s="25"/>
      <c r="N17" s="25"/>
      <c r="O17" s="25"/>
      <c r="P17" s="25"/>
      <c r="Q17" s="26"/>
      <c r="R17" s="11"/>
      <c r="S17" s="15">
        <f t="shared" ref="S17:S22" si="39">SUM(T17:Z17)</f>
        <v>0</v>
      </c>
      <c r="T17" s="25"/>
      <c r="U17" s="25"/>
      <c r="V17" s="25"/>
      <c r="W17" s="25"/>
      <c r="X17" s="54"/>
      <c r="Y17" s="54"/>
      <c r="Z17" s="26"/>
      <c r="AB17" s="61">
        <f t="shared" ref="AB17:AB22" si="40">SUM(AC17:AG17)</f>
        <v>0</v>
      </c>
      <c r="AC17" s="25"/>
      <c r="AD17" s="25"/>
      <c r="AE17" s="25"/>
      <c r="AF17" s="25"/>
      <c r="AG17" s="26"/>
      <c r="AH17" s="11"/>
      <c r="AI17" s="61">
        <f t="shared" ref="AI17:AI22" si="41">SUM(AJ17:AO17)</f>
        <v>0</v>
      </c>
      <c r="AJ17" s="25"/>
      <c r="AK17" s="25"/>
      <c r="AL17" s="25"/>
      <c r="AM17" s="25"/>
      <c r="AN17" s="54"/>
      <c r="AO17" s="26"/>
      <c r="AQ17" s="69">
        <f t="shared" si="36"/>
        <v>0</v>
      </c>
      <c r="AR17" s="25"/>
      <c r="AS17" s="26"/>
      <c r="AT17" s="11"/>
      <c r="AU17" s="69">
        <f t="shared" si="37"/>
        <v>0</v>
      </c>
      <c r="AV17" s="25"/>
      <c r="AW17" s="54"/>
      <c r="AX17" s="26"/>
    </row>
    <row r="18" spans="1:50" s="12" customFormat="1" ht="31.95" customHeight="1">
      <c r="A18" s="13"/>
      <c r="B18" s="14"/>
      <c r="C18" s="14"/>
      <c r="D18" s="14"/>
      <c r="E18" s="14"/>
      <c r="F18" s="14"/>
      <c r="G18" s="14"/>
      <c r="H18" s="14"/>
      <c r="I18" s="20">
        <f t="shared" si="35"/>
        <v>0</v>
      </c>
      <c r="J18" s="10"/>
      <c r="K18" s="15">
        <f t="shared" si="38"/>
        <v>0</v>
      </c>
      <c r="L18" s="25"/>
      <c r="M18" s="25"/>
      <c r="N18" s="25"/>
      <c r="O18" s="25"/>
      <c r="P18" s="25"/>
      <c r="Q18" s="26"/>
      <c r="R18" s="11"/>
      <c r="S18" s="15">
        <f t="shared" si="39"/>
        <v>0</v>
      </c>
      <c r="T18" s="25"/>
      <c r="U18" s="25"/>
      <c r="V18" s="25"/>
      <c r="W18" s="25"/>
      <c r="X18" s="54"/>
      <c r="Y18" s="54"/>
      <c r="Z18" s="26"/>
      <c r="AB18" s="61">
        <f t="shared" si="40"/>
        <v>0</v>
      </c>
      <c r="AC18" s="25"/>
      <c r="AD18" s="25"/>
      <c r="AE18" s="25"/>
      <c r="AF18" s="25"/>
      <c r="AG18" s="26"/>
      <c r="AH18" s="11"/>
      <c r="AI18" s="61">
        <f t="shared" si="41"/>
        <v>0</v>
      </c>
      <c r="AJ18" s="25"/>
      <c r="AK18" s="25"/>
      <c r="AL18" s="25"/>
      <c r="AM18" s="25"/>
      <c r="AN18" s="54"/>
      <c r="AO18" s="26"/>
      <c r="AQ18" s="69">
        <f t="shared" si="36"/>
        <v>0</v>
      </c>
      <c r="AR18" s="25"/>
      <c r="AS18" s="26"/>
      <c r="AT18" s="11"/>
      <c r="AU18" s="69">
        <f t="shared" si="37"/>
        <v>0</v>
      </c>
      <c r="AV18" s="25"/>
      <c r="AW18" s="54"/>
      <c r="AX18" s="26"/>
    </row>
    <row r="19" spans="1:50" s="12" customFormat="1" ht="31.95" customHeight="1">
      <c r="A19" s="13"/>
      <c r="B19" s="14"/>
      <c r="C19" s="14"/>
      <c r="D19" s="14"/>
      <c r="E19" s="14"/>
      <c r="F19" s="14"/>
      <c r="G19" s="14"/>
      <c r="H19" s="14"/>
      <c r="I19" s="20">
        <f t="shared" si="35"/>
        <v>0</v>
      </c>
      <c r="J19" s="10"/>
      <c r="K19" s="15">
        <f t="shared" si="38"/>
        <v>0</v>
      </c>
      <c r="L19" s="25"/>
      <c r="M19" s="25"/>
      <c r="N19" s="25"/>
      <c r="O19" s="25"/>
      <c r="P19" s="25"/>
      <c r="Q19" s="26"/>
      <c r="R19" s="11"/>
      <c r="S19" s="15">
        <f t="shared" si="39"/>
        <v>0</v>
      </c>
      <c r="T19" s="25"/>
      <c r="U19" s="25"/>
      <c r="V19" s="25"/>
      <c r="W19" s="25"/>
      <c r="X19" s="54"/>
      <c r="Y19" s="54"/>
      <c r="Z19" s="26"/>
      <c r="AB19" s="61">
        <f t="shared" si="40"/>
        <v>0</v>
      </c>
      <c r="AC19" s="25"/>
      <c r="AD19" s="25"/>
      <c r="AE19" s="25"/>
      <c r="AF19" s="25"/>
      <c r="AG19" s="26"/>
      <c r="AH19" s="11"/>
      <c r="AI19" s="61">
        <f t="shared" si="41"/>
        <v>0</v>
      </c>
      <c r="AJ19" s="25"/>
      <c r="AK19" s="25"/>
      <c r="AL19" s="25"/>
      <c r="AM19" s="25"/>
      <c r="AN19" s="54"/>
      <c r="AO19" s="26"/>
      <c r="AQ19" s="69">
        <f t="shared" si="36"/>
        <v>0</v>
      </c>
      <c r="AR19" s="25"/>
      <c r="AS19" s="26"/>
      <c r="AT19" s="11"/>
      <c r="AU19" s="69">
        <f t="shared" si="37"/>
        <v>0</v>
      </c>
      <c r="AV19" s="25"/>
      <c r="AW19" s="54"/>
      <c r="AX19" s="26"/>
    </row>
    <row r="20" spans="1:50" s="12" customFormat="1" ht="31.95" customHeight="1">
      <c r="A20" s="13"/>
      <c r="B20" s="14"/>
      <c r="C20" s="14"/>
      <c r="D20" s="14"/>
      <c r="E20" s="14"/>
      <c r="F20" s="14"/>
      <c r="G20" s="14"/>
      <c r="H20" s="14"/>
      <c r="I20" s="20">
        <f t="shared" si="35"/>
        <v>0</v>
      </c>
      <c r="J20" s="10"/>
      <c r="K20" s="15">
        <f t="shared" si="38"/>
        <v>0</v>
      </c>
      <c r="L20" s="25"/>
      <c r="M20" s="25"/>
      <c r="N20" s="25"/>
      <c r="O20" s="25"/>
      <c r="P20" s="25"/>
      <c r="Q20" s="26"/>
      <c r="R20" s="11"/>
      <c r="S20" s="15">
        <f t="shared" si="39"/>
        <v>0</v>
      </c>
      <c r="T20" s="25"/>
      <c r="U20" s="25"/>
      <c r="V20" s="25"/>
      <c r="W20" s="25"/>
      <c r="X20" s="54"/>
      <c r="Y20" s="54"/>
      <c r="Z20" s="26"/>
      <c r="AB20" s="61">
        <f t="shared" si="40"/>
        <v>0</v>
      </c>
      <c r="AC20" s="25"/>
      <c r="AD20" s="25"/>
      <c r="AE20" s="25"/>
      <c r="AF20" s="25"/>
      <c r="AG20" s="26"/>
      <c r="AH20" s="11"/>
      <c r="AI20" s="61">
        <f t="shared" si="41"/>
        <v>0</v>
      </c>
      <c r="AJ20" s="25"/>
      <c r="AK20" s="25"/>
      <c r="AL20" s="25"/>
      <c r="AM20" s="25"/>
      <c r="AN20" s="54"/>
      <c r="AO20" s="26"/>
      <c r="AQ20" s="69">
        <f t="shared" si="36"/>
        <v>0</v>
      </c>
      <c r="AR20" s="25"/>
      <c r="AS20" s="26"/>
      <c r="AT20" s="11"/>
      <c r="AU20" s="69">
        <f t="shared" si="37"/>
        <v>0</v>
      </c>
      <c r="AV20" s="25"/>
      <c r="AW20" s="54"/>
      <c r="AX20" s="26"/>
    </row>
    <row r="21" spans="1:50" s="12" customFormat="1" ht="31.95" customHeight="1">
      <c r="A21" s="13"/>
      <c r="B21" s="14"/>
      <c r="C21" s="14"/>
      <c r="D21" s="14"/>
      <c r="E21" s="14"/>
      <c r="F21" s="14"/>
      <c r="G21" s="14"/>
      <c r="H21" s="14"/>
      <c r="I21" s="20">
        <f t="shared" si="35"/>
        <v>0</v>
      </c>
      <c r="J21" s="10"/>
      <c r="K21" s="15">
        <f t="shared" si="38"/>
        <v>0</v>
      </c>
      <c r="L21" s="25"/>
      <c r="M21" s="25"/>
      <c r="N21" s="25"/>
      <c r="O21" s="25"/>
      <c r="P21" s="25"/>
      <c r="Q21" s="26"/>
      <c r="R21" s="11"/>
      <c r="S21" s="15">
        <f t="shared" si="39"/>
        <v>0</v>
      </c>
      <c r="T21" s="25"/>
      <c r="U21" s="25"/>
      <c r="V21" s="25"/>
      <c r="W21" s="25"/>
      <c r="X21" s="54"/>
      <c r="Y21" s="54"/>
      <c r="Z21" s="26"/>
      <c r="AB21" s="61">
        <f t="shared" si="40"/>
        <v>0</v>
      </c>
      <c r="AC21" s="25"/>
      <c r="AD21" s="25"/>
      <c r="AE21" s="25"/>
      <c r="AF21" s="25"/>
      <c r="AG21" s="26"/>
      <c r="AH21" s="11"/>
      <c r="AI21" s="61">
        <f t="shared" si="41"/>
        <v>0</v>
      </c>
      <c r="AJ21" s="25"/>
      <c r="AK21" s="25"/>
      <c r="AL21" s="25"/>
      <c r="AM21" s="25"/>
      <c r="AN21" s="54"/>
      <c r="AO21" s="26"/>
      <c r="AQ21" s="69">
        <f t="shared" si="36"/>
        <v>0</v>
      </c>
      <c r="AR21" s="25"/>
      <c r="AS21" s="26"/>
      <c r="AT21" s="11"/>
      <c r="AU21" s="69">
        <f t="shared" si="37"/>
        <v>0</v>
      </c>
      <c r="AV21" s="25"/>
      <c r="AW21" s="54"/>
      <c r="AX21" s="26"/>
    </row>
    <row r="22" spans="1:50" s="12" customFormat="1" ht="31.95" customHeight="1" thickBot="1">
      <c r="A22" s="13"/>
      <c r="B22" s="14"/>
      <c r="C22" s="14"/>
      <c r="D22" s="14"/>
      <c r="E22" s="14"/>
      <c r="F22" s="14"/>
      <c r="G22" s="14"/>
      <c r="H22" s="14"/>
      <c r="I22" s="20">
        <f t="shared" si="35"/>
        <v>0</v>
      </c>
      <c r="J22" s="10"/>
      <c r="K22" s="15">
        <f t="shared" si="38"/>
        <v>0</v>
      </c>
      <c r="L22" s="25"/>
      <c r="M22" s="25"/>
      <c r="N22" s="25"/>
      <c r="O22" s="25"/>
      <c r="P22" s="25"/>
      <c r="Q22" s="26"/>
      <c r="R22" s="11"/>
      <c r="S22" s="15">
        <f t="shared" si="39"/>
        <v>0</v>
      </c>
      <c r="T22" s="25"/>
      <c r="U22" s="25"/>
      <c r="V22" s="25"/>
      <c r="W22" s="25"/>
      <c r="X22" s="54"/>
      <c r="Y22" s="54"/>
      <c r="Z22" s="26"/>
      <c r="AB22" s="61">
        <f t="shared" si="40"/>
        <v>0</v>
      </c>
      <c r="AC22" s="25"/>
      <c r="AD22" s="25"/>
      <c r="AE22" s="25"/>
      <c r="AF22" s="25"/>
      <c r="AG22" s="26"/>
      <c r="AH22" s="11"/>
      <c r="AI22" s="61">
        <f t="shared" si="41"/>
        <v>0</v>
      </c>
      <c r="AJ22" s="25"/>
      <c r="AK22" s="25"/>
      <c r="AL22" s="25"/>
      <c r="AM22" s="25"/>
      <c r="AN22" s="54"/>
      <c r="AO22" s="26"/>
      <c r="AQ22" s="69">
        <f t="shared" si="36"/>
        <v>0</v>
      </c>
      <c r="AR22" s="25"/>
      <c r="AS22" s="26"/>
      <c r="AT22" s="11"/>
      <c r="AU22" s="69">
        <f t="shared" si="37"/>
        <v>0</v>
      </c>
      <c r="AV22" s="25"/>
      <c r="AW22" s="54"/>
      <c r="AX22" s="26"/>
    </row>
    <row r="23" spans="1:50" s="12" customFormat="1" ht="16.05" customHeight="1" thickBot="1">
      <c r="A23" s="112" t="str">
        <f>CONCATENATE("Aasta ",Koond!$A$11)</f>
        <v>Aasta 20yy</v>
      </c>
      <c r="B23" s="113"/>
      <c r="C23" s="113"/>
      <c r="D23" s="113"/>
      <c r="E23" s="113"/>
      <c r="F23" s="113"/>
      <c r="G23" s="113"/>
      <c r="H23" s="113"/>
      <c r="I23" s="33">
        <f>SUM(I24:I30)</f>
        <v>0</v>
      </c>
      <c r="J23" s="5"/>
      <c r="K23" s="23">
        <f>SUM(K24:K30)</f>
        <v>0</v>
      </c>
      <c r="L23" s="23">
        <f t="shared" ref="L23" si="42">SUM(L24:L30)</f>
        <v>0</v>
      </c>
      <c r="M23" s="23">
        <f t="shared" ref="M23" si="43">SUM(M24:M30)</f>
        <v>0</v>
      </c>
      <c r="N23" s="23">
        <f t="shared" ref="N23" si="44">SUM(N24:N30)</f>
        <v>0</v>
      </c>
      <c r="O23" s="23">
        <f t="shared" ref="O23:P23" si="45">SUM(O24:O30)</f>
        <v>0</v>
      </c>
      <c r="P23" s="23">
        <f t="shared" si="45"/>
        <v>0</v>
      </c>
      <c r="Q23" s="23">
        <f t="shared" ref="Q23" si="46">SUM(Q24:Q30)</f>
        <v>0</v>
      </c>
      <c r="R23" s="7"/>
      <c r="S23" s="23">
        <f>SUM(S24:S30)</f>
        <v>0</v>
      </c>
      <c r="T23" s="23">
        <f t="shared" ref="T23:Z23" si="47">SUM(T24:T30)</f>
        <v>0</v>
      </c>
      <c r="U23" s="23">
        <f t="shared" si="47"/>
        <v>0</v>
      </c>
      <c r="V23" s="23">
        <f t="shared" si="47"/>
        <v>0</v>
      </c>
      <c r="W23" s="23">
        <f t="shared" si="47"/>
        <v>0</v>
      </c>
      <c r="X23" s="23">
        <f t="shared" si="47"/>
        <v>0</v>
      </c>
      <c r="Y23" s="23">
        <f t="shared" si="47"/>
        <v>0</v>
      </c>
      <c r="Z23" s="23">
        <f t="shared" si="47"/>
        <v>0</v>
      </c>
      <c r="AB23" s="23">
        <f>SUM(AB24:AB30)</f>
        <v>0</v>
      </c>
      <c r="AC23" s="23">
        <f t="shared" ref="AC23:AG23" si="48">SUM(AC24:AC30)</f>
        <v>0</v>
      </c>
      <c r="AD23" s="23">
        <f t="shared" si="48"/>
        <v>0</v>
      </c>
      <c r="AE23" s="23">
        <f t="shared" si="48"/>
        <v>0</v>
      </c>
      <c r="AF23" s="23">
        <f t="shared" si="48"/>
        <v>0</v>
      </c>
      <c r="AG23" s="23">
        <f t="shared" si="48"/>
        <v>0</v>
      </c>
      <c r="AH23" s="7"/>
      <c r="AI23" s="23">
        <f>SUM(AI24:AI30)</f>
        <v>0</v>
      </c>
      <c r="AJ23" s="23">
        <f t="shared" ref="AJ23:AO23" si="49">SUM(AJ24:AJ30)</f>
        <v>0</v>
      </c>
      <c r="AK23" s="23">
        <f t="shared" si="49"/>
        <v>0</v>
      </c>
      <c r="AL23" s="23">
        <f t="shared" si="49"/>
        <v>0</v>
      </c>
      <c r="AM23" s="23">
        <f t="shared" si="49"/>
        <v>0</v>
      </c>
      <c r="AN23" s="23">
        <f t="shared" si="49"/>
        <v>0</v>
      </c>
      <c r="AO23" s="23">
        <f t="shared" si="49"/>
        <v>0</v>
      </c>
      <c r="AQ23" s="23">
        <f>SUM(AQ24:AQ30)</f>
        <v>0</v>
      </c>
      <c r="AR23" s="23">
        <f t="shared" ref="AR23:AS23" si="50">SUM(AR24:AR30)</f>
        <v>0</v>
      </c>
      <c r="AS23" s="23">
        <f t="shared" si="50"/>
        <v>0</v>
      </c>
      <c r="AT23" s="7"/>
      <c r="AU23" s="23">
        <f>SUM(AU24:AU30)</f>
        <v>0</v>
      </c>
      <c r="AV23" s="23">
        <f t="shared" ref="AV23:AX23" si="51">SUM(AV24:AV30)</f>
        <v>0</v>
      </c>
      <c r="AW23" s="23">
        <f t="shared" si="51"/>
        <v>0</v>
      </c>
      <c r="AX23" s="23">
        <f t="shared" si="51"/>
        <v>0</v>
      </c>
    </row>
    <row r="24" spans="1:50" s="12" customFormat="1" ht="31.95" customHeight="1">
      <c r="A24" s="13"/>
      <c r="B24" s="14"/>
      <c r="C24" s="14"/>
      <c r="D24" s="14"/>
      <c r="E24" s="14"/>
      <c r="F24" s="14"/>
      <c r="G24" s="14"/>
      <c r="H24" s="14"/>
      <c r="I24" s="19">
        <f t="shared" ref="I24:I30" si="52">SUM(K24,S24,AB24,AI24,AQ24,AU24)</f>
        <v>0</v>
      </c>
      <c r="J24" s="10"/>
      <c r="K24" s="15">
        <f>SUM(L24:Q24)</f>
        <v>0</v>
      </c>
      <c r="L24" s="25"/>
      <c r="M24" s="25"/>
      <c r="N24" s="25"/>
      <c r="O24" s="25"/>
      <c r="P24" s="25"/>
      <c r="Q24" s="26"/>
      <c r="R24" s="11"/>
      <c r="S24" s="15">
        <f>SUM(T24:Z24)</f>
        <v>0</v>
      </c>
      <c r="T24" s="25"/>
      <c r="U24" s="25"/>
      <c r="V24" s="25"/>
      <c r="W24" s="25"/>
      <c r="X24" s="54"/>
      <c r="Y24" s="54"/>
      <c r="Z24" s="26"/>
      <c r="AB24" s="61">
        <f>SUM(AC24:AG24)</f>
        <v>0</v>
      </c>
      <c r="AC24" s="25"/>
      <c r="AD24" s="25"/>
      <c r="AE24" s="25"/>
      <c r="AF24" s="25"/>
      <c r="AG24" s="26"/>
      <c r="AH24" s="11"/>
      <c r="AI24" s="61">
        <f>SUM(AJ24:AO24)</f>
        <v>0</v>
      </c>
      <c r="AJ24" s="25"/>
      <c r="AK24" s="25"/>
      <c r="AL24" s="25"/>
      <c r="AM24" s="25"/>
      <c r="AN24" s="54"/>
      <c r="AO24" s="26"/>
      <c r="AQ24" s="69">
        <f t="shared" ref="AQ24:AQ30" si="53">SUM(AR24:AS24)</f>
        <v>0</v>
      </c>
      <c r="AR24" s="25"/>
      <c r="AS24" s="26"/>
      <c r="AT24" s="11"/>
      <c r="AU24" s="69">
        <f t="shared" ref="AU24:AU30" si="54">SUM(AV24:AX24)</f>
        <v>0</v>
      </c>
      <c r="AV24" s="25"/>
      <c r="AW24" s="54"/>
      <c r="AX24" s="26"/>
    </row>
    <row r="25" spans="1:50" s="12" customFormat="1" ht="31.95" customHeight="1">
      <c r="A25" s="13"/>
      <c r="B25" s="14"/>
      <c r="C25" s="14"/>
      <c r="D25" s="14"/>
      <c r="E25" s="14"/>
      <c r="F25" s="14"/>
      <c r="G25" s="14"/>
      <c r="H25" s="14"/>
      <c r="I25" s="20">
        <f t="shared" si="52"/>
        <v>0</v>
      </c>
      <c r="J25" s="10"/>
      <c r="K25" s="15">
        <f t="shared" ref="K25:K30" si="55">SUM(L25:Q25)</f>
        <v>0</v>
      </c>
      <c r="L25" s="25"/>
      <c r="M25" s="25"/>
      <c r="N25" s="25"/>
      <c r="O25" s="25"/>
      <c r="P25" s="25"/>
      <c r="Q25" s="26"/>
      <c r="R25" s="11"/>
      <c r="S25" s="15">
        <f t="shared" ref="S25:S30" si="56">SUM(T25:Z25)</f>
        <v>0</v>
      </c>
      <c r="T25" s="25"/>
      <c r="U25" s="25"/>
      <c r="V25" s="25"/>
      <c r="W25" s="25"/>
      <c r="X25" s="54"/>
      <c r="Y25" s="54"/>
      <c r="Z25" s="26"/>
      <c r="AB25" s="61">
        <f t="shared" ref="AB25:AB30" si="57">SUM(AC25:AG25)</f>
        <v>0</v>
      </c>
      <c r="AC25" s="25"/>
      <c r="AD25" s="25"/>
      <c r="AE25" s="25"/>
      <c r="AF25" s="25"/>
      <c r="AG25" s="26"/>
      <c r="AH25" s="11"/>
      <c r="AI25" s="61">
        <f t="shared" ref="AI25:AI30" si="58">SUM(AJ25:AO25)</f>
        <v>0</v>
      </c>
      <c r="AJ25" s="25"/>
      <c r="AK25" s="25"/>
      <c r="AL25" s="25"/>
      <c r="AM25" s="25"/>
      <c r="AN25" s="54"/>
      <c r="AO25" s="26"/>
      <c r="AQ25" s="69">
        <f t="shared" si="53"/>
        <v>0</v>
      </c>
      <c r="AR25" s="25"/>
      <c r="AS25" s="26"/>
      <c r="AT25" s="11"/>
      <c r="AU25" s="69">
        <f t="shared" si="54"/>
        <v>0</v>
      </c>
      <c r="AV25" s="25"/>
      <c r="AW25" s="54"/>
      <c r="AX25" s="26"/>
    </row>
    <row r="26" spans="1:50" s="12" customFormat="1" ht="31.95" customHeight="1">
      <c r="A26" s="13"/>
      <c r="B26" s="14"/>
      <c r="C26" s="14"/>
      <c r="D26" s="14"/>
      <c r="E26" s="14"/>
      <c r="F26" s="14"/>
      <c r="G26" s="14"/>
      <c r="H26" s="14"/>
      <c r="I26" s="20">
        <f t="shared" si="52"/>
        <v>0</v>
      </c>
      <c r="J26" s="10"/>
      <c r="K26" s="15">
        <f t="shared" si="55"/>
        <v>0</v>
      </c>
      <c r="L26" s="25"/>
      <c r="M26" s="25"/>
      <c r="N26" s="25"/>
      <c r="O26" s="25"/>
      <c r="P26" s="25"/>
      <c r="Q26" s="26"/>
      <c r="R26" s="11"/>
      <c r="S26" s="15">
        <f t="shared" si="56"/>
        <v>0</v>
      </c>
      <c r="T26" s="25"/>
      <c r="U26" s="25"/>
      <c r="V26" s="25"/>
      <c r="W26" s="25"/>
      <c r="X26" s="54"/>
      <c r="Y26" s="54"/>
      <c r="Z26" s="26"/>
      <c r="AB26" s="61">
        <f t="shared" si="57"/>
        <v>0</v>
      </c>
      <c r="AC26" s="25"/>
      <c r="AD26" s="25"/>
      <c r="AE26" s="25"/>
      <c r="AF26" s="25"/>
      <c r="AG26" s="26"/>
      <c r="AH26" s="11"/>
      <c r="AI26" s="61">
        <f t="shared" si="58"/>
        <v>0</v>
      </c>
      <c r="AJ26" s="25"/>
      <c r="AK26" s="25"/>
      <c r="AL26" s="25"/>
      <c r="AM26" s="25"/>
      <c r="AN26" s="54"/>
      <c r="AO26" s="26"/>
      <c r="AQ26" s="69">
        <f t="shared" si="53"/>
        <v>0</v>
      </c>
      <c r="AR26" s="25"/>
      <c r="AS26" s="26"/>
      <c r="AT26" s="11"/>
      <c r="AU26" s="69">
        <f t="shared" si="54"/>
        <v>0</v>
      </c>
      <c r="AV26" s="25"/>
      <c r="AW26" s="54"/>
      <c r="AX26" s="26"/>
    </row>
    <row r="27" spans="1:50" s="12" customFormat="1" ht="31.95" customHeight="1">
      <c r="A27" s="13"/>
      <c r="B27" s="14"/>
      <c r="C27" s="14"/>
      <c r="D27" s="14"/>
      <c r="E27" s="14"/>
      <c r="F27" s="14"/>
      <c r="G27" s="14"/>
      <c r="H27" s="14"/>
      <c r="I27" s="20">
        <f t="shared" si="52"/>
        <v>0</v>
      </c>
      <c r="J27" s="10"/>
      <c r="K27" s="15">
        <f t="shared" si="55"/>
        <v>0</v>
      </c>
      <c r="L27" s="25"/>
      <c r="M27" s="25"/>
      <c r="N27" s="25"/>
      <c r="O27" s="25"/>
      <c r="P27" s="25"/>
      <c r="Q27" s="26"/>
      <c r="R27" s="11"/>
      <c r="S27" s="15">
        <f t="shared" si="56"/>
        <v>0</v>
      </c>
      <c r="T27" s="25"/>
      <c r="U27" s="25"/>
      <c r="V27" s="25"/>
      <c r="W27" s="25"/>
      <c r="X27" s="54"/>
      <c r="Y27" s="54"/>
      <c r="Z27" s="26"/>
      <c r="AB27" s="61">
        <f t="shared" si="57"/>
        <v>0</v>
      </c>
      <c r="AC27" s="25"/>
      <c r="AD27" s="25"/>
      <c r="AE27" s="25"/>
      <c r="AF27" s="25"/>
      <c r="AG27" s="26"/>
      <c r="AH27" s="11"/>
      <c r="AI27" s="61">
        <f t="shared" si="58"/>
        <v>0</v>
      </c>
      <c r="AJ27" s="25"/>
      <c r="AK27" s="25"/>
      <c r="AL27" s="25"/>
      <c r="AM27" s="25"/>
      <c r="AN27" s="54"/>
      <c r="AO27" s="26"/>
      <c r="AQ27" s="69">
        <f t="shared" si="53"/>
        <v>0</v>
      </c>
      <c r="AR27" s="25"/>
      <c r="AS27" s="26"/>
      <c r="AT27" s="11"/>
      <c r="AU27" s="69">
        <f t="shared" si="54"/>
        <v>0</v>
      </c>
      <c r="AV27" s="25"/>
      <c r="AW27" s="54"/>
      <c r="AX27" s="26"/>
    </row>
    <row r="28" spans="1:50" s="12" customFormat="1" ht="31.95" customHeight="1">
      <c r="A28" s="13"/>
      <c r="B28" s="14"/>
      <c r="C28" s="14"/>
      <c r="D28" s="14"/>
      <c r="E28" s="14"/>
      <c r="F28" s="14"/>
      <c r="G28" s="14"/>
      <c r="H28" s="14"/>
      <c r="I28" s="20">
        <f t="shared" si="52"/>
        <v>0</v>
      </c>
      <c r="J28" s="10"/>
      <c r="K28" s="15">
        <f t="shared" si="55"/>
        <v>0</v>
      </c>
      <c r="L28" s="25"/>
      <c r="M28" s="25"/>
      <c r="N28" s="25"/>
      <c r="O28" s="25"/>
      <c r="P28" s="25"/>
      <c r="Q28" s="26"/>
      <c r="R28" s="11"/>
      <c r="S28" s="15">
        <f t="shared" si="56"/>
        <v>0</v>
      </c>
      <c r="T28" s="25"/>
      <c r="U28" s="25"/>
      <c r="V28" s="25"/>
      <c r="W28" s="25"/>
      <c r="X28" s="54"/>
      <c r="Y28" s="54"/>
      <c r="Z28" s="26"/>
      <c r="AB28" s="61">
        <f t="shared" si="57"/>
        <v>0</v>
      </c>
      <c r="AC28" s="25"/>
      <c r="AD28" s="25"/>
      <c r="AE28" s="25"/>
      <c r="AF28" s="25"/>
      <c r="AG28" s="26"/>
      <c r="AH28" s="11"/>
      <c r="AI28" s="61">
        <f t="shared" si="58"/>
        <v>0</v>
      </c>
      <c r="AJ28" s="25"/>
      <c r="AK28" s="25"/>
      <c r="AL28" s="25"/>
      <c r="AM28" s="25"/>
      <c r="AN28" s="54"/>
      <c r="AO28" s="26"/>
      <c r="AQ28" s="69">
        <f t="shared" si="53"/>
        <v>0</v>
      </c>
      <c r="AR28" s="25"/>
      <c r="AS28" s="26"/>
      <c r="AT28" s="11"/>
      <c r="AU28" s="69">
        <f t="shared" si="54"/>
        <v>0</v>
      </c>
      <c r="AV28" s="25"/>
      <c r="AW28" s="54"/>
      <c r="AX28" s="26"/>
    </row>
    <row r="29" spans="1:50" s="12" customFormat="1" ht="31.95" customHeight="1">
      <c r="A29" s="13"/>
      <c r="B29" s="14"/>
      <c r="C29" s="14"/>
      <c r="D29" s="14"/>
      <c r="E29" s="14"/>
      <c r="F29" s="14"/>
      <c r="G29" s="14"/>
      <c r="H29" s="14"/>
      <c r="I29" s="20">
        <f t="shared" si="52"/>
        <v>0</v>
      </c>
      <c r="J29" s="10"/>
      <c r="K29" s="15">
        <f t="shared" si="55"/>
        <v>0</v>
      </c>
      <c r="L29" s="25"/>
      <c r="M29" s="25"/>
      <c r="N29" s="25"/>
      <c r="O29" s="25"/>
      <c r="P29" s="25"/>
      <c r="Q29" s="26"/>
      <c r="R29" s="11"/>
      <c r="S29" s="15">
        <f t="shared" si="56"/>
        <v>0</v>
      </c>
      <c r="T29" s="25"/>
      <c r="U29" s="25"/>
      <c r="V29" s="25"/>
      <c r="W29" s="25"/>
      <c r="X29" s="54"/>
      <c r="Y29" s="54"/>
      <c r="Z29" s="26"/>
      <c r="AB29" s="61">
        <f t="shared" si="57"/>
        <v>0</v>
      </c>
      <c r="AC29" s="25"/>
      <c r="AD29" s="25"/>
      <c r="AE29" s="25"/>
      <c r="AF29" s="25"/>
      <c r="AG29" s="26"/>
      <c r="AH29" s="11"/>
      <c r="AI29" s="61">
        <f t="shared" si="58"/>
        <v>0</v>
      </c>
      <c r="AJ29" s="25"/>
      <c r="AK29" s="25"/>
      <c r="AL29" s="25"/>
      <c r="AM29" s="25"/>
      <c r="AN29" s="54"/>
      <c r="AO29" s="26"/>
      <c r="AQ29" s="69">
        <f t="shared" si="53"/>
        <v>0</v>
      </c>
      <c r="AR29" s="25"/>
      <c r="AS29" s="26"/>
      <c r="AT29" s="11"/>
      <c r="AU29" s="69">
        <f t="shared" si="54"/>
        <v>0</v>
      </c>
      <c r="AV29" s="25"/>
      <c r="AW29" s="54"/>
      <c r="AX29" s="26"/>
    </row>
    <row r="30" spans="1:50" s="12" customFormat="1" ht="31.95" customHeight="1" thickBot="1">
      <c r="A30" s="13"/>
      <c r="B30" s="14"/>
      <c r="C30" s="14"/>
      <c r="D30" s="14"/>
      <c r="E30" s="14"/>
      <c r="F30" s="14"/>
      <c r="G30" s="14"/>
      <c r="H30" s="14"/>
      <c r="I30" s="20">
        <f t="shared" si="52"/>
        <v>0</v>
      </c>
      <c r="J30" s="10"/>
      <c r="K30" s="15">
        <f t="shared" si="55"/>
        <v>0</v>
      </c>
      <c r="L30" s="25"/>
      <c r="M30" s="25"/>
      <c r="N30" s="25"/>
      <c r="O30" s="25"/>
      <c r="P30" s="25"/>
      <c r="Q30" s="26"/>
      <c r="R30" s="11"/>
      <c r="S30" s="15">
        <f t="shared" si="56"/>
        <v>0</v>
      </c>
      <c r="T30" s="25"/>
      <c r="U30" s="25"/>
      <c r="V30" s="25"/>
      <c r="W30" s="25"/>
      <c r="X30" s="54"/>
      <c r="Y30" s="54"/>
      <c r="Z30" s="26"/>
      <c r="AB30" s="61">
        <f t="shared" si="57"/>
        <v>0</v>
      </c>
      <c r="AC30" s="25"/>
      <c r="AD30" s="25"/>
      <c r="AE30" s="25"/>
      <c r="AF30" s="25"/>
      <c r="AG30" s="26"/>
      <c r="AH30" s="11"/>
      <c r="AI30" s="61">
        <f t="shared" si="58"/>
        <v>0</v>
      </c>
      <c r="AJ30" s="25"/>
      <c r="AK30" s="25"/>
      <c r="AL30" s="25"/>
      <c r="AM30" s="25"/>
      <c r="AN30" s="54"/>
      <c r="AO30" s="26"/>
      <c r="AQ30" s="69">
        <f t="shared" si="53"/>
        <v>0</v>
      </c>
      <c r="AR30" s="25"/>
      <c r="AS30" s="26"/>
      <c r="AT30" s="11"/>
      <c r="AU30" s="69">
        <f t="shared" si="54"/>
        <v>0</v>
      </c>
      <c r="AV30" s="25"/>
      <c r="AW30" s="54"/>
      <c r="AX30" s="26"/>
    </row>
    <row r="31" spans="1:50" s="12" customFormat="1" ht="16.05" customHeight="1" thickBot="1">
      <c r="A31" s="112" t="str">
        <f>CONCATENATE("Aasta ",Koond!$A$12)</f>
        <v>Aasta 20yy</v>
      </c>
      <c r="B31" s="113"/>
      <c r="C31" s="113"/>
      <c r="D31" s="113"/>
      <c r="E31" s="113"/>
      <c r="F31" s="113"/>
      <c r="G31" s="113"/>
      <c r="H31" s="113"/>
      <c r="I31" s="33">
        <f>SUM(I32:I38)</f>
        <v>0</v>
      </c>
      <c r="J31" s="5"/>
      <c r="K31" s="23">
        <f>SUM(K32:K38)</f>
        <v>0</v>
      </c>
      <c r="L31" s="23">
        <f t="shared" ref="L31" si="59">SUM(L32:L38)</f>
        <v>0</v>
      </c>
      <c r="M31" s="23">
        <f t="shared" ref="M31" si="60">SUM(M32:M38)</f>
        <v>0</v>
      </c>
      <c r="N31" s="23">
        <f t="shared" ref="N31" si="61">SUM(N32:N38)</f>
        <v>0</v>
      </c>
      <c r="O31" s="23">
        <f t="shared" ref="O31:P31" si="62">SUM(O32:O38)</f>
        <v>0</v>
      </c>
      <c r="P31" s="23">
        <f t="shared" si="62"/>
        <v>0</v>
      </c>
      <c r="Q31" s="23">
        <f t="shared" ref="Q31" si="63">SUM(Q32:Q38)</f>
        <v>0</v>
      </c>
      <c r="R31" s="7"/>
      <c r="S31" s="23">
        <f>SUM(S32:S38)</f>
        <v>0</v>
      </c>
      <c r="T31" s="23">
        <f t="shared" ref="T31:Z31" si="64">SUM(T32:T38)</f>
        <v>0</v>
      </c>
      <c r="U31" s="23">
        <f t="shared" si="64"/>
        <v>0</v>
      </c>
      <c r="V31" s="23">
        <f t="shared" si="64"/>
        <v>0</v>
      </c>
      <c r="W31" s="23">
        <f t="shared" si="64"/>
        <v>0</v>
      </c>
      <c r="X31" s="23">
        <f t="shared" si="64"/>
        <v>0</v>
      </c>
      <c r="Y31" s="23">
        <f t="shared" si="64"/>
        <v>0</v>
      </c>
      <c r="Z31" s="23">
        <f t="shared" si="64"/>
        <v>0</v>
      </c>
      <c r="AB31" s="23">
        <f>SUM(AB32:AB38)</f>
        <v>0</v>
      </c>
      <c r="AC31" s="23">
        <f t="shared" ref="AC31:AG31" si="65">SUM(AC32:AC38)</f>
        <v>0</v>
      </c>
      <c r="AD31" s="23">
        <f t="shared" si="65"/>
        <v>0</v>
      </c>
      <c r="AE31" s="23">
        <f t="shared" si="65"/>
        <v>0</v>
      </c>
      <c r="AF31" s="23">
        <f t="shared" si="65"/>
        <v>0</v>
      </c>
      <c r="AG31" s="23">
        <f t="shared" si="65"/>
        <v>0</v>
      </c>
      <c r="AH31" s="7"/>
      <c r="AI31" s="23">
        <f>SUM(AI32:AI38)</f>
        <v>0</v>
      </c>
      <c r="AJ31" s="23">
        <f t="shared" ref="AJ31:AO31" si="66">SUM(AJ32:AJ38)</f>
        <v>0</v>
      </c>
      <c r="AK31" s="23">
        <f t="shared" si="66"/>
        <v>0</v>
      </c>
      <c r="AL31" s="23">
        <f t="shared" si="66"/>
        <v>0</v>
      </c>
      <c r="AM31" s="23">
        <f t="shared" si="66"/>
        <v>0</v>
      </c>
      <c r="AN31" s="23">
        <f t="shared" si="66"/>
        <v>0</v>
      </c>
      <c r="AO31" s="23">
        <f t="shared" si="66"/>
        <v>0</v>
      </c>
      <c r="AQ31" s="23">
        <f>SUM(AQ32:AQ38)</f>
        <v>0</v>
      </c>
      <c r="AR31" s="23">
        <f t="shared" ref="AR31:AS31" si="67">SUM(AR32:AR38)</f>
        <v>0</v>
      </c>
      <c r="AS31" s="23">
        <f t="shared" si="67"/>
        <v>0</v>
      </c>
      <c r="AT31" s="7"/>
      <c r="AU31" s="23">
        <f>SUM(AU32:AU38)</f>
        <v>0</v>
      </c>
      <c r="AV31" s="23">
        <f t="shared" ref="AV31:AX31" si="68">SUM(AV32:AV38)</f>
        <v>0</v>
      </c>
      <c r="AW31" s="23">
        <f t="shared" si="68"/>
        <v>0</v>
      </c>
      <c r="AX31" s="23">
        <f t="shared" si="68"/>
        <v>0</v>
      </c>
    </row>
    <row r="32" spans="1:50" s="12" customFormat="1" ht="31.95" customHeight="1">
      <c r="A32" s="13"/>
      <c r="B32" s="14"/>
      <c r="C32" s="14"/>
      <c r="D32" s="14"/>
      <c r="E32" s="14"/>
      <c r="F32" s="14"/>
      <c r="G32" s="14"/>
      <c r="H32" s="14"/>
      <c r="I32" s="19">
        <f t="shared" ref="I32:I38" si="69">SUM(K32,S32,AB32,AI32,AQ32,AU32)</f>
        <v>0</v>
      </c>
      <c r="J32" s="10"/>
      <c r="K32" s="15">
        <f>SUM(L32:Q32)</f>
        <v>0</v>
      </c>
      <c r="L32" s="25"/>
      <c r="M32" s="25"/>
      <c r="N32" s="25"/>
      <c r="O32" s="25"/>
      <c r="P32" s="25"/>
      <c r="Q32" s="26"/>
      <c r="R32" s="11"/>
      <c r="S32" s="15">
        <f>SUM(T32:Z32)</f>
        <v>0</v>
      </c>
      <c r="T32" s="25"/>
      <c r="U32" s="25"/>
      <c r="V32" s="25"/>
      <c r="W32" s="25"/>
      <c r="X32" s="54"/>
      <c r="Y32" s="54"/>
      <c r="Z32" s="26"/>
      <c r="AB32" s="61">
        <f>SUM(AC32:AG32)</f>
        <v>0</v>
      </c>
      <c r="AC32" s="25"/>
      <c r="AD32" s="25"/>
      <c r="AE32" s="25"/>
      <c r="AF32" s="25"/>
      <c r="AG32" s="26"/>
      <c r="AH32" s="11"/>
      <c r="AI32" s="61">
        <f>SUM(AJ32:AO32)</f>
        <v>0</v>
      </c>
      <c r="AJ32" s="25"/>
      <c r="AK32" s="25"/>
      <c r="AL32" s="25"/>
      <c r="AM32" s="25"/>
      <c r="AN32" s="54"/>
      <c r="AO32" s="26"/>
      <c r="AQ32" s="69">
        <f t="shared" ref="AQ32:AQ38" si="70">SUM(AR32:AS32)</f>
        <v>0</v>
      </c>
      <c r="AR32" s="25"/>
      <c r="AS32" s="26"/>
      <c r="AT32" s="11"/>
      <c r="AU32" s="69">
        <f t="shared" ref="AU32:AU38" si="71">SUM(AV32:AX32)</f>
        <v>0</v>
      </c>
      <c r="AV32" s="25"/>
      <c r="AW32" s="54"/>
      <c r="AX32" s="26"/>
    </row>
    <row r="33" spans="1:50" s="12" customFormat="1" ht="31.95" customHeight="1">
      <c r="A33" s="13"/>
      <c r="B33" s="14"/>
      <c r="C33" s="14"/>
      <c r="D33" s="14"/>
      <c r="E33" s="14"/>
      <c r="F33" s="14"/>
      <c r="G33" s="14"/>
      <c r="H33" s="14"/>
      <c r="I33" s="20">
        <f t="shared" si="69"/>
        <v>0</v>
      </c>
      <c r="J33" s="10"/>
      <c r="K33" s="15">
        <f t="shared" ref="K33:K38" si="72">SUM(L33:Q33)</f>
        <v>0</v>
      </c>
      <c r="L33" s="25"/>
      <c r="M33" s="25"/>
      <c r="N33" s="25"/>
      <c r="O33" s="25"/>
      <c r="P33" s="25"/>
      <c r="Q33" s="26"/>
      <c r="R33" s="11"/>
      <c r="S33" s="15">
        <f t="shared" ref="S33:S38" si="73">SUM(T33:Z33)</f>
        <v>0</v>
      </c>
      <c r="T33" s="25"/>
      <c r="U33" s="25"/>
      <c r="V33" s="25"/>
      <c r="W33" s="25"/>
      <c r="X33" s="54"/>
      <c r="Y33" s="54"/>
      <c r="Z33" s="26"/>
      <c r="AB33" s="61">
        <f t="shared" ref="AB33:AB38" si="74">SUM(AC33:AG33)</f>
        <v>0</v>
      </c>
      <c r="AC33" s="25"/>
      <c r="AD33" s="25"/>
      <c r="AE33" s="25"/>
      <c r="AF33" s="25"/>
      <c r="AG33" s="26"/>
      <c r="AH33" s="11"/>
      <c r="AI33" s="61">
        <f t="shared" ref="AI33:AI38" si="75">SUM(AJ33:AO33)</f>
        <v>0</v>
      </c>
      <c r="AJ33" s="25"/>
      <c r="AK33" s="25"/>
      <c r="AL33" s="25"/>
      <c r="AM33" s="25"/>
      <c r="AN33" s="54"/>
      <c r="AO33" s="26"/>
      <c r="AQ33" s="69">
        <f t="shared" si="70"/>
        <v>0</v>
      </c>
      <c r="AR33" s="25"/>
      <c r="AS33" s="26"/>
      <c r="AT33" s="11"/>
      <c r="AU33" s="69">
        <f t="shared" si="71"/>
        <v>0</v>
      </c>
      <c r="AV33" s="25"/>
      <c r="AW33" s="54"/>
      <c r="AX33" s="26"/>
    </row>
    <row r="34" spans="1:50" s="12" customFormat="1" ht="31.95" customHeight="1">
      <c r="A34" s="13"/>
      <c r="B34" s="14"/>
      <c r="C34" s="14"/>
      <c r="D34" s="14"/>
      <c r="E34" s="14"/>
      <c r="F34" s="14"/>
      <c r="G34" s="14"/>
      <c r="H34" s="14"/>
      <c r="I34" s="20">
        <f t="shared" si="69"/>
        <v>0</v>
      </c>
      <c r="J34" s="10"/>
      <c r="K34" s="15">
        <f t="shared" si="72"/>
        <v>0</v>
      </c>
      <c r="L34" s="25"/>
      <c r="M34" s="25"/>
      <c r="N34" s="25"/>
      <c r="O34" s="25"/>
      <c r="P34" s="25"/>
      <c r="Q34" s="26"/>
      <c r="R34" s="11"/>
      <c r="S34" s="15">
        <f t="shared" si="73"/>
        <v>0</v>
      </c>
      <c r="T34" s="25"/>
      <c r="U34" s="25"/>
      <c r="V34" s="25"/>
      <c r="W34" s="25"/>
      <c r="X34" s="54"/>
      <c r="Y34" s="54"/>
      <c r="Z34" s="26"/>
      <c r="AB34" s="61">
        <f t="shared" si="74"/>
        <v>0</v>
      </c>
      <c r="AC34" s="25"/>
      <c r="AD34" s="25"/>
      <c r="AE34" s="25"/>
      <c r="AF34" s="25"/>
      <c r="AG34" s="26"/>
      <c r="AH34" s="11"/>
      <c r="AI34" s="61">
        <f t="shared" si="75"/>
        <v>0</v>
      </c>
      <c r="AJ34" s="25"/>
      <c r="AK34" s="25"/>
      <c r="AL34" s="25"/>
      <c r="AM34" s="25"/>
      <c r="AN34" s="54"/>
      <c r="AO34" s="26"/>
      <c r="AQ34" s="69">
        <f t="shared" si="70"/>
        <v>0</v>
      </c>
      <c r="AR34" s="25"/>
      <c r="AS34" s="26"/>
      <c r="AT34" s="11"/>
      <c r="AU34" s="69">
        <f t="shared" si="71"/>
        <v>0</v>
      </c>
      <c r="AV34" s="25"/>
      <c r="AW34" s="54"/>
      <c r="AX34" s="26"/>
    </row>
    <row r="35" spans="1:50" s="12" customFormat="1" ht="31.95" customHeight="1">
      <c r="A35" s="13"/>
      <c r="B35" s="14"/>
      <c r="C35" s="14"/>
      <c r="D35" s="14"/>
      <c r="E35" s="14"/>
      <c r="F35" s="14"/>
      <c r="G35" s="14"/>
      <c r="H35" s="14"/>
      <c r="I35" s="20">
        <f t="shared" si="69"/>
        <v>0</v>
      </c>
      <c r="J35" s="10"/>
      <c r="K35" s="15">
        <f t="shared" si="72"/>
        <v>0</v>
      </c>
      <c r="L35" s="25"/>
      <c r="M35" s="25"/>
      <c r="N35" s="25"/>
      <c r="O35" s="25"/>
      <c r="P35" s="25"/>
      <c r="Q35" s="26"/>
      <c r="R35" s="11"/>
      <c r="S35" s="15">
        <f t="shared" si="73"/>
        <v>0</v>
      </c>
      <c r="T35" s="25"/>
      <c r="U35" s="25"/>
      <c r="V35" s="25"/>
      <c r="W35" s="25"/>
      <c r="X35" s="54"/>
      <c r="Y35" s="54"/>
      <c r="Z35" s="26"/>
      <c r="AB35" s="61">
        <f t="shared" si="74"/>
        <v>0</v>
      </c>
      <c r="AC35" s="25"/>
      <c r="AD35" s="25"/>
      <c r="AE35" s="25"/>
      <c r="AF35" s="25"/>
      <c r="AG35" s="26"/>
      <c r="AH35" s="11"/>
      <c r="AI35" s="61">
        <f t="shared" si="75"/>
        <v>0</v>
      </c>
      <c r="AJ35" s="25"/>
      <c r="AK35" s="25"/>
      <c r="AL35" s="25"/>
      <c r="AM35" s="25"/>
      <c r="AN35" s="54"/>
      <c r="AO35" s="26"/>
      <c r="AQ35" s="69">
        <f t="shared" si="70"/>
        <v>0</v>
      </c>
      <c r="AR35" s="25"/>
      <c r="AS35" s="26"/>
      <c r="AT35" s="11"/>
      <c r="AU35" s="69">
        <f t="shared" si="71"/>
        <v>0</v>
      </c>
      <c r="AV35" s="25"/>
      <c r="AW35" s="54"/>
      <c r="AX35" s="26"/>
    </row>
    <row r="36" spans="1:50" s="12" customFormat="1" ht="31.95" customHeight="1">
      <c r="A36" s="13"/>
      <c r="B36" s="14"/>
      <c r="C36" s="14"/>
      <c r="D36" s="14"/>
      <c r="E36" s="14"/>
      <c r="F36" s="14"/>
      <c r="G36" s="14"/>
      <c r="H36" s="14"/>
      <c r="I36" s="20">
        <f t="shared" si="69"/>
        <v>0</v>
      </c>
      <c r="J36" s="10"/>
      <c r="K36" s="15">
        <f t="shared" si="72"/>
        <v>0</v>
      </c>
      <c r="L36" s="25"/>
      <c r="M36" s="25"/>
      <c r="N36" s="25"/>
      <c r="O36" s="25"/>
      <c r="P36" s="25"/>
      <c r="Q36" s="26"/>
      <c r="R36" s="11"/>
      <c r="S36" s="15">
        <f t="shared" si="73"/>
        <v>0</v>
      </c>
      <c r="T36" s="25"/>
      <c r="U36" s="25"/>
      <c r="V36" s="25"/>
      <c r="W36" s="25"/>
      <c r="X36" s="54"/>
      <c r="Y36" s="54"/>
      <c r="Z36" s="26"/>
      <c r="AB36" s="61">
        <f t="shared" si="74"/>
        <v>0</v>
      </c>
      <c r="AC36" s="25"/>
      <c r="AD36" s="25"/>
      <c r="AE36" s="25"/>
      <c r="AF36" s="25"/>
      <c r="AG36" s="26"/>
      <c r="AH36" s="11"/>
      <c r="AI36" s="61">
        <f t="shared" si="75"/>
        <v>0</v>
      </c>
      <c r="AJ36" s="25"/>
      <c r="AK36" s="25"/>
      <c r="AL36" s="25"/>
      <c r="AM36" s="25"/>
      <c r="AN36" s="54"/>
      <c r="AO36" s="26"/>
      <c r="AQ36" s="69">
        <f t="shared" si="70"/>
        <v>0</v>
      </c>
      <c r="AR36" s="25"/>
      <c r="AS36" s="26"/>
      <c r="AT36" s="11"/>
      <c r="AU36" s="69">
        <f t="shared" si="71"/>
        <v>0</v>
      </c>
      <c r="AV36" s="25"/>
      <c r="AW36" s="54"/>
      <c r="AX36" s="26"/>
    </row>
    <row r="37" spans="1:50" s="12" customFormat="1" ht="31.95" customHeight="1">
      <c r="A37" s="13"/>
      <c r="B37" s="14"/>
      <c r="C37" s="14"/>
      <c r="D37" s="14"/>
      <c r="E37" s="14"/>
      <c r="F37" s="14"/>
      <c r="G37" s="14"/>
      <c r="H37" s="14"/>
      <c r="I37" s="20">
        <f t="shared" si="69"/>
        <v>0</v>
      </c>
      <c r="J37" s="10"/>
      <c r="K37" s="15">
        <f t="shared" si="72"/>
        <v>0</v>
      </c>
      <c r="L37" s="25"/>
      <c r="M37" s="25"/>
      <c r="N37" s="25"/>
      <c r="O37" s="25"/>
      <c r="P37" s="25"/>
      <c r="Q37" s="26"/>
      <c r="R37" s="11"/>
      <c r="S37" s="15">
        <f t="shared" si="73"/>
        <v>0</v>
      </c>
      <c r="T37" s="25"/>
      <c r="U37" s="25"/>
      <c r="V37" s="25"/>
      <c r="W37" s="25"/>
      <c r="X37" s="54"/>
      <c r="Y37" s="54"/>
      <c r="Z37" s="26"/>
      <c r="AB37" s="61">
        <f t="shared" si="74"/>
        <v>0</v>
      </c>
      <c r="AC37" s="25"/>
      <c r="AD37" s="25"/>
      <c r="AE37" s="25"/>
      <c r="AF37" s="25"/>
      <c r="AG37" s="26"/>
      <c r="AH37" s="11"/>
      <c r="AI37" s="61">
        <f t="shared" si="75"/>
        <v>0</v>
      </c>
      <c r="AJ37" s="25"/>
      <c r="AK37" s="25"/>
      <c r="AL37" s="25"/>
      <c r="AM37" s="25"/>
      <c r="AN37" s="54"/>
      <c r="AO37" s="26"/>
      <c r="AQ37" s="69">
        <f t="shared" si="70"/>
        <v>0</v>
      </c>
      <c r="AR37" s="25"/>
      <c r="AS37" s="26"/>
      <c r="AT37" s="11"/>
      <c r="AU37" s="69">
        <f t="shared" si="71"/>
        <v>0</v>
      </c>
      <c r="AV37" s="25"/>
      <c r="AW37" s="54"/>
      <c r="AX37" s="26"/>
    </row>
    <row r="38" spans="1:50" s="12" customFormat="1" ht="31.95" customHeight="1" thickBot="1">
      <c r="A38" s="13"/>
      <c r="B38" s="14"/>
      <c r="C38" s="14"/>
      <c r="D38" s="14"/>
      <c r="E38" s="14"/>
      <c r="F38" s="14"/>
      <c r="G38" s="14"/>
      <c r="H38" s="14"/>
      <c r="I38" s="20">
        <f t="shared" si="69"/>
        <v>0</v>
      </c>
      <c r="J38" s="10"/>
      <c r="K38" s="15">
        <f t="shared" si="72"/>
        <v>0</v>
      </c>
      <c r="L38" s="25"/>
      <c r="M38" s="25"/>
      <c r="N38" s="25"/>
      <c r="O38" s="25"/>
      <c r="P38" s="25"/>
      <c r="Q38" s="26"/>
      <c r="R38" s="11"/>
      <c r="S38" s="15">
        <f t="shared" si="73"/>
        <v>0</v>
      </c>
      <c r="T38" s="25"/>
      <c r="U38" s="25"/>
      <c r="V38" s="25"/>
      <c r="W38" s="25"/>
      <c r="X38" s="54"/>
      <c r="Y38" s="54"/>
      <c r="Z38" s="26"/>
      <c r="AB38" s="61">
        <f t="shared" si="74"/>
        <v>0</v>
      </c>
      <c r="AC38" s="25"/>
      <c r="AD38" s="25"/>
      <c r="AE38" s="25"/>
      <c r="AF38" s="25"/>
      <c r="AG38" s="26"/>
      <c r="AH38" s="11"/>
      <c r="AI38" s="61">
        <f t="shared" si="75"/>
        <v>0</v>
      </c>
      <c r="AJ38" s="25"/>
      <c r="AK38" s="25"/>
      <c r="AL38" s="25"/>
      <c r="AM38" s="25"/>
      <c r="AN38" s="54"/>
      <c r="AO38" s="26"/>
      <c r="AQ38" s="69">
        <f t="shared" si="70"/>
        <v>0</v>
      </c>
      <c r="AR38" s="25"/>
      <c r="AS38" s="26"/>
      <c r="AT38" s="11"/>
      <c r="AU38" s="69">
        <f t="shared" si="71"/>
        <v>0</v>
      </c>
      <c r="AV38" s="25"/>
      <c r="AW38" s="54"/>
      <c r="AX38" s="26"/>
    </row>
    <row r="39" spans="1:50" s="12" customFormat="1" ht="16.05" customHeight="1" thickBot="1">
      <c r="A39" s="112" t="str">
        <f>CONCATENATE("Aasta ",Koond!$A$13)</f>
        <v>Aasta 20yy</v>
      </c>
      <c r="B39" s="113"/>
      <c r="C39" s="113"/>
      <c r="D39" s="113"/>
      <c r="E39" s="113"/>
      <c r="F39" s="113"/>
      <c r="G39" s="113"/>
      <c r="H39" s="113"/>
      <c r="I39" s="33">
        <f>SUM(I40:I46)</f>
        <v>0</v>
      </c>
      <c r="J39" s="5"/>
      <c r="K39" s="23">
        <f>SUM(K40:K46)</f>
        <v>0</v>
      </c>
      <c r="L39" s="23">
        <f t="shared" ref="L39" si="76">SUM(L40:L46)</f>
        <v>0</v>
      </c>
      <c r="M39" s="23">
        <f t="shared" ref="M39" si="77">SUM(M40:M46)</f>
        <v>0</v>
      </c>
      <c r="N39" s="23">
        <f t="shared" ref="N39" si="78">SUM(N40:N46)</f>
        <v>0</v>
      </c>
      <c r="O39" s="23">
        <f t="shared" ref="O39:P39" si="79">SUM(O40:O46)</f>
        <v>0</v>
      </c>
      <c r="P39" s="23">
        <f t="shared" si="79"/>
        <v>0</v>
      </c>
      <c r="Q39" s="23">
        <f t="shared" ref="Q39" si="80">SUM(Q40:Q46)</f>
        <v>0</v>
      </c>
      <c r="R39" s="7"/>
      <c r="S39" s="23">
        <f>SUM(S40:S46)</f>
        <v>0</v>
      </c>
      <c r="T39" s="23">
        <f t="shared" ref="T39:Z39" si="81">SUM(T40:T46)</f>
        <v>0</v>
      </c>
      <c r="U39" s="23">
        <f t="shared" si="81"/>
        <v>0</v>
      </c>
      <c r="V39" s="23">
        <f t="shared" si="81"/>
        <v>0</v>
      </c>
      <c r="W39" s="23">
        <f t="shared" si="81"/>
        <v>0</v>
      </c>
      <c r="X39" s="23">
        <f t="shared" si="81"/>
        <v>0</v>
      </c>
      <c r="Y39" s="23">
        <f t="shared" si="81"/>
        <v>0</v>
      </c>
      <c r="Z39" s="23">
        <f t="shared" si="81"/>
        <v>0</v>
      </c>
      <c r="AB39" s="23">
        <f>SUM(AB40:AB46)</f>
        <v>0</v>
      </c>
      <c r="AC39" s="23">
        <f t="shared" ref="AC39:AG39" si="82">SUM(AC40:AC46)</f>
        <v>0</v>
      </c>
      <c r="AD39" s="23">
        <f t="shared" si="82"/>
        <v>0</v>
      </c>
      <c r="AE39" s="23">
        <f t="shared" si="82"/>
        <v>0</v>
      </c>
      <c r="AF39" s="23">
        <f t="shared" si="82"/>
        <v>0</v>
      </c>
      <c r="AG39" s="23">
        <f t="shared" si="82"/>
        <v>0</v>
      </c>
      <c r="AH39" s="7"/>
      <c r="AI39" s="23">
        <f>SUM(AI40:AI46)</f>
        <v>0</v>
      </c>
      <c r="AJ39" s="23">
        <f t="shared" ref="AJ39:AO39" si="83">SUM(AJ40:AJ46)</f>
        <v>0</v>
      </c>
      <c r="AK39" s="23">
        <f t="shared" si="83"/>
        <v>0</v>
      </c>
      <c r="AL39" s="23">
        <f t="shared" si="83"/>
        <v>0</v>
      </c>
      <c r="AM39" s="23">
        <f t="shared" si="83"/>
        <v>0</v>
      </c>
      <c r="AN39" s="23">
        <f t="shared" si="83"/>
        <v>0</v>
      </c>
      <c r="AO39" s="23">
        <f t="shared" si="83"/>
        <v>0</v>
      </c>
      <c r="AQ39" s="23">
        <f>SUM(AQ40:AQ46)</f>
        <v>0</v>
      </c>
      <c r="AR39" s="23">
        <f t="shared" ref="AR39:AS39" si="84">SUM(AR40:AR46)</f>
        <v>0</v>
      </c>
      <c r="AS39" s="23">
        <f t="shared" si="84"/>
        <v>0</v>
      </c>
      <c r="AT39" s="7"/>
      <c r="AU39" s="23">
        <f>SUM(AU40:AU46)</f>
        <v>0</v>
      </c>
      <c r="AV39" s="23">
        <f t="shared" ref="AV39:AX39" si="85">SUM(AV40:AV46)</f>
        <v>0</v>
      </c>
      <c r="AW39" s="23">
        <f t="shared" si="85"/>
        <v>0</v>
      </c>
      <c r="AX39" s="23">
        <f t="shared" si="85"/>
        <v>0</v>
      </c>
    </row>
    <row r="40" spans="1:50" s="12" customFormat="1" ht="31.95" customHeight="1">
      <c r="A40" s="13"/>
      <c r="B40" s="14"/>
      <c r="C40" s="14"/>
      <c r="D40" s="14"/>
      <c r="E40" s="14"/>
      <c r="F40" s="14"/>
      <c r="G40" s="14"/>
      <c r="H40" s="14"/>
      <c r="I40" s="19">
        <f t="shared" ref="I40:I46" si="86">SUM(K40,S40,AB40,AI40,AQ40,AU40)</f>
        <v>0</v>
      </c>
      <c r="J40" s="10"/>
      <c r="K40" s="15">
        <f>SUM(L40:Q40)</f>
        <v>0</v>
      </c>
      <c r="L40" s="25"/>
      <c r="M40" s="25"/>
      <c r="N40" s="25"/>
      <c r="O40" s="25"/>
      <c r="P40" s="25"/>
      <c r="Q40" s="26"/>
      <c r="R40" s="11"/>
      <c r="S40" s="15">
        <f>SUM(T40:Z40)</f>
        <v>0</v>
      </c>
      <c r="T40" s="25"/>
      <c r="U40" s="25"/>
      <c r="V40" s="25"/>
      <c r="W40" s="25"/>
      <c r="X40" s="54"/>
      <c r="Y40" s="54"/>
      <c r="Z40" s="26"/>
      <c r="AB40" s="61">
        <f>SUM(AC40:AG40)</f>
        <v>0</v>
      </c>
      <c r="AC40" s="25"/>
      <c r="AD40" s="25"/>
      <c r="AE40" s="25"/>
      <c r="AF40" s="25"/>
      <c r="AG40" s="26"/>
      <c r="AH40" s="11"/>
      <c r="AI40" s="61">
        <f>SUM(AJ40:AO40)</f>
        <v>0</v>
      </c>
      <c r="AJ40" s="25"/>
      <c r="AK40" s="25"/>
      <c r="AL40" s="25"/>
      <c r="AM40" s="25"/>
      <c r="AN40" s="54"/>
      <c r="AO40" s="26"/>
      <c r="AQ40" s="69">
        <f t="shared" ref="AQ40:AQ46" si="87">SUM(AR40:AS40)</f>
        <v>0</v>
      </c>
      <c r="AR40" s="25"/>
      <c r="AS40" s="26"/>
      <c r="AT40" s="11"/>
      <c r="AU40" s="69">
        <f t="shared" ref="AU40:AU46" si="88">SUM(AV40:AX40)</f>
        <v>0</v>
      </c>
      <c r="AV40" s="25"/>
      <c r="AW40" s="54"/>
      <c r="AX40" s="26"/>
    </row>
    <row r="41" spans="1:50" s="12" customFormat="1" ht="31.95" customHeight="1">
      <c r="A41" s="13"/>
      <c r="B41" s="14"/>
      <c r="C41" s="14"/>
      <c r="D41" s="14"/>
      <c r="E41" s="14"/>
      <c r="F41" s="14"/>
      <c r="G41" s="14"/>
      <c r="H41" s="14"/>
      <c r="I41" s="20">
        <f t="shared" si="86"/>
        <v>0</v>
      </c>
      <c r="J41" s="10"/>
      <c r="K41" s="15">
        <f t="shared" ref="K41:K46" si="89">SUM(L41:Q41)</f>
        <v>0</v>
      </c>
      <c r="L41" s="25"/>
      <c r="M41" s="25"/>
      <c r="N41" s="25"/>
      <c r="O41" s="25"/>
      <c r="P41" s="25"/>
      <c r="Q41" s="26"/>
      <c r="R41" s="11"/>
      <c r="S41" s="15">
        <f t="shared" ref="S41:S46" si="90">SUM(T41:Z41)</f>
        <v>0</v>
      </c>
      <c r="T41" s="25"/>
      <c r="U41" s="25"/>
      <c r="V41" s="25"/>
      <c r="W41" s="25"/>
      <c r="X41" s="54"/>
      <c r="Y41" s="54"/>
      <c r="Z41" s="26"/>
      <c r="AB41" s="61">
        <f t="shared" ref="AB41:AB46" si="91">SUM(AC41:AG41)</f>
        <v>0</v>
      </c>
      <c r="AC41" s="25"/>
      <c r="AD41" s="25"/>
      <c r="AE41" s="25"/>
      <c r="AF41" s="25"/>
      <c r="AG41" s="26"/>
      <c r="AH41" s="11"/>
      <c r="AI41" s="61">
        <f t="shared" ref="AI41:AI46" si="92">SUM(AJ41:AO41)</f>
        <v>0</v>
      </c>
      <c r="AJ41" s="25"/>
      <c r="AK41" s="25"/>
      <c r="AL41" s="25"/>
      <c r="AM41" s="25"/>
      <c r="AN41" s="54"/>
      <c r="AO41" s="26"/>
      <c r="AQ41" s="69">
        <f t="shared" si="87"/>
        <v>0</v>
      </c>
      <c r="AR41" s="25"/>
      <c r="AS41" s="26"/>
      <c r="AT41" s="11"/>
      <c r="AU41" s="69">
        <f t="shared" si="88"/>
        <v>0</v>
      </c>
      <c r="AV41" s="25"/>
      <c r="AW41" s="54"/>
      <c r="AX41" s="26"/>
    </row>
    <row r="42" spans="1:50" s="12" customFormat="1" ht="31.95" customHeight="1">
      <c r="A42" s="13"/>
      <c r="B42" s="14"/>
      <c r="C42" s="14"/>
      <c r="D42" s="14"/>
      <c r="E42" s="14"/>
      <c r="F42" s="14"/>
      <c r="G42" s="14"/>
      <c r="H42" s="14"/>
      <c r="I42" s="20">
        <f t="shared" si="86"/>
        <v>0</v>
      </c>
      <c r="J42" s="10"/>
      <c r="K42" s="15">
        <f t="shared" si="89"/>
        <v>0</v>
      </c>
      <c r="L42" s="25"/>
      <c r="M42" s="25"/>
      <c r="N42" s="25"/>
      <c r="O42" s="25"/>
      <c r="P42" s="25"/>
      <c r="Q42" s="26"/>
      <c r="R42" s="11"/>
      <c r="S42" s="15">
        <f t="shared" si="90"/>
        <v>0</v>
      </c>
      <c r="T42" s="25"/>
      <c r="U42" s="25"/>
      <c r="V42" s="25"/>
      <c r="W42" s="25"/>
      <c r="X42" s="54"/>
      <c r="Y42" s="54"/>
      <c r="Z42" s="26"/>
      <c r="AB42" s="61">
        <f t="shared" si="91"/>
        <v>0</v>
      </c>
      <c r="AC42" s="25"/>
      <c r="AD42" s="25"/>
      <c r="AE42" s="25"/>
      <c r="AF42" s="25"/>
      <c r="AG42" s="26"/>
      <c r="AH42" s="11"/>
      <c r="AI42" s="61">
        <f t="shared" si="92"/>
        <v>0</v>
      </c>
      <c r="AJ42" s="25"/>
      <c r="AK42" s="25"/>
      <c r="AL42" s="25"/>
      <c r="AM42" s="25"/>
      <c r="AN42" s="54"/>
      <c r="AO42" s="26"/>
      <c r="AQ42" s="69">
        <f t="shared" si="87"/>
        <v>0</v>
      </c>
      <c r="AR42" s="25"/>
      <c r="AS42" s="26"/>
      <c r="AT42" s="11"/>
      <c r="AU42" s="69">
        <f t="shared" si="88"/>
        <v>0</v>
      </c>
      <c r="AV42" s="25"/>
      <c r="AW42" s="54"/>
      <c r="AX42" s="26"/>
    </row>
    <row r="43" spans="1:50" s="12" customFormat="1" ht="31.95" customHeight="1">
      <c r="A43" s="13"/>
      <c r="B43" s="14"/>
      <c r="C43" s="14"/>
      <c r="D43" s="14"/>
      <c r="E43" s="14"/>
      <c r="F43" s="14"/>
      <c r="G43" s="14"/>
      <c r="H43" s="14"/>
      <c r="I43" s="20">
        <f t="shared" si="86"/>
        <v>0</v>
      </c>
      <c r="J43" s="10"/>
      <c r="K43" s="15">
        <f t="shared" si="89"/>
        <v>0</v>
      </c>
      <c r="L43" s="25"/>
      <c r="M43" s="25"/>
      <c r="N43" s="25"/>
      <c r="O43" s="25"/>
      <c r="P43" s="25"/>
      <c r="Q43" s="26"/>
      <c r="R43" s="11"/>
      <c r="S43" s="15">
        <f t="shared" si="90"/>
        <v>0</v>
      </c>
      <c r="T43" s="25"/>
      <c r="U43" s="25"/>
      <c r="V43" s="25"/>
      <c r="W43" s="25"/>
      <c r="X43" s="54"/>
      <c r="Y43" s="54"/>
      <c r="Z43" s="26"/>
      <c r="AB43" s="61">
        <f t="shared" si="91"/>
        <v>0</v>
      </c>
      <c r="AC43" s="25"/>
      <c r="AD43" s="25"/>
      <c r="AE43" s="25"/>
      <c r="AF43" s="25"/>
      <c r="AG43" s="26"/>
      <c r="AH43" s="11"/>
      <c r="AI43" s="61">
        <f t="shared" si="92"/>
        <v>0</v>
      </c>
      <c r="AJ43" s="25"/>
      <c r="AK43" s="25"/>
      <c r="AL43" s="25"/>
      <c r="AM43" s="25"/>
      <c r="AN43" s="54"/>
      <c r="AO43" s="26"/>
      <c r="AQ43" s="69">
        <f t="shared" si="87"/>
        <v>0</v>
      </c>
      <c r="AR43" s="25"/>
      <c r="AS43" s="26"/>
      <c r="AT43" s="11"/>
      <c r="AU43" s="69">
        <f t="shared" si="88"/>
        <v>0</v>
      </c>
      <c r="AV43" s="25"/>
      <c r="AW43" s="54"/>
      <c r="AX43" s="26"/>
    </row>
    <row r="44" spans="1:50" ht="31.95" customHeight="1">
      <c r="A44" s="13"/>
      <c r="B44" s="14"/>
      <c r="C44" s="14"/>
      <c r="D44" s="14"/>
      <c r="E44" s="14"/>
      <c r="F44" s="14"/>
      <c r="G44" s="14"/>
      <c r="H44" s="14"/>
      <c r="I44" s="20">
        <f t="shared" si="86"/>
        <v>0</v>
      </c>
      <c r="J44" s="10"/>
      <c r="K44" s="15">
        <f t="shared" si="89"/>
        <v>0</v>
      </c>
      <c r="L44" s="25"/>
      <c r="M44" s="25"/>
      <c r="N44" s="25"/>
      <c r="O44" s="25"/>
      <c r="P44" s="25"/>
      <c r="Q44" s="26"/>
      <c r="R44" s="11"/>
      <c r="S44" s="15">
        <f t="shared" si="90"/>
        <v>0</v>
      </c>
      <c r="T44" s="25"/>
      <c r="U44" s="25"/>
      <c r="V44" s="25"/>
      <c r="W44" s="25"/>
      <c r="X44" s="54"/>
      <c r="Y44" s="54"/>
      <c r="Z44" s="26"/>
      <c r="AB44" s="61">
        <f t="shared" si="91"/>
        <v>0</v>
      </c>
      <c r="AC44" s="25"/>
      <c r="AD44" s="25"/>
      <c r="AE44" s="25"/>
      <c r="AF44" s="25"/>
      <c r="AG44" s="26"/>
      <c r="AH44" s="11"/>
      <c r="AI44" s="61">
        <f t="shared" si="92"/>
        <v>0</v>
      </c>
      <c r="AJ44" s="25"/>
      <c r="AK44" s="25"/>
      <c r="AL44" s="25"/>
      <c r="AM44" s="25"/>
      <c r="AN44" s="54"/>
      <c r="AO44" s="26"/>
      <c r="AQ44" s="69">
        <f t="shared" si="87"/>
        <v>0</v>
      </c>
      <c r="AR44" s="25"/>
      <c r="AS44" s="26"/>
      <c r="AT44" s="11"/>
      <c r="AU44" s="69">
        <f t="shared" si="88"/>
        <v>0</v>
      </c>
      <c r="AV44" s="25"/>
      <c r="AW44" s="54"/>
      <c r="AX44" s="26"/>
    </row>
    <row r="45" spans="1:50" ht="31.95" customHeight="1">
      <c r="A45" s="13"/>
      <c r="B45" s="14"/>
      <c r="C45" s="14"/>
      <c r="D45" s="14"/>
      <c r="E45" s="14"/>
      <c r="F45" s="14"/>
      <c r="G45" s="14"/>
      <c r="H45" s="14"/>
      <c r="I45" s="20">
        <f t="shared" si="86"/>
        <v>0</v>
      </c>
      <c r="J45" s="10"/>
      <c r="K45" s="15">
        <f t="shared" si="89"/>
        <v>0</v>
      </c>
      <c r="L45" s="25"/>
      <c r="M45" s="25"/>
      <c r="N45" s="25"/>
      <c r="O45" s="25"/>
      <c r="P45" s="25"/>
      <c r="Q45" s="26"/>
      <c r="R45" s="11"/>
      <c r="S45" s="15">
        <f t="shared" si="90"/>
        <v>0</v>
      </c>
      <c r="T45" s="25"/>
      <c r="U45" s="25"/>
      <c r="V45" s="25"/>
      <c r="W45" s="25"/>
      <c r="X45" s="54"/>
      <c r="Y45" s="54"/>
      <c r="Z45" s="26"/>
      <c r="AB45" s="61">
        <f t="shared" si="91"/>
        <v>0</v>
      </c>
      <c r="AC45" s="25"/>
      <c r="AD45" s="25"/>
      <c r="AE45" s="25"/>
      <c r="AF45" s="25"/>
      <c r="AG45" s="26"/>
      <c r="AH45" s="11"/>
      <c r="AI45" s="61">
        <f t="shared" si="92"/>
        <v>0</v>
      </c>
      <c r="AJ45" s="25"/>
      <c r="AK45" s="25"/>
      <c r="AL45" s="25"/>
      <c r="AM45" s="25"/>
      <c r="AN45" s="54"/>
      <c r="AO45" s="26"/>
      <c r="AQ45" s="69">
        <f t="shared" si="87"/>
        <v>0</v>
      </c>
      <c r="AR45" s="25"/>
      <c r="AS45" s="26"/>
      <c r="AT45" s="11"/>
      <c r="AU45" s="69">
        <f t="shared" si="88"/>
        <v>0</v>
      </c>
      <c r="AV45" s="25"/>
      <c r="AW45" s="54"/>
      <c r="AX45" s="26"/>
    </row>
    <row r="46" spans="1:50" ht="31.95" customHeight="1" thickBot="1">
      <c r="A46" s="13"/>
      <c r="B46" s="14"/>
      <c r="C46" s="14"/>
      <c r="D46" s="14"/>
      <c r="E46" s="14"/>
      <c r="F46" s="14"/>
      <c r="G46" s="14"/>
      <c r="H46" s="14"/>
      <c r="I46" s="20">
        <f t="shared" si="86"/>
        <v>0</v>
      </c>
      <c r="J46" s="10"/>
      <c r="K46" s="15">
        <f t="shared" si="89"/>
        <v>0</v>
      </c>
      <c r="L46" s="25"/>
      <c r="M46" s="25"/>
      <c r="N46" s="25"/>
      <c r="O46" s="25"/>
      <c r="P46" s="25"/>
      <c r="Q46" s="26"/>
      <c r="R46" s="11"/>
      <c r="S46" s="15">
        <f t="shared" si="90"/>
        <v>0</v>
      </c>
      <c r="T46" s="25"/>
      <c r="U46" s="25"/>
      <c r="V46" s="25"/>
      <c r="W46" s="25"/>
      <c r="X46" s="54"/>
      <c r="Y46" s="54"/>
      <c r="Z46" s="26"/>
      <c r="AB46" s="61">
        <f t="shared" si="91"/>
        <v>0</v>
      </c>
      <c r="AC46" s="25"/>
      <c r="AD46" s="25"/>
      <c r="AE46" s="25"/>
      <c r="AF46" s="25"/>
      <c r="AG46" s="26"/>
      <c r="AH46" s="11"/>
      <c r="AI46" s="61">
        <f t="shared" si="92"/>
        <v>0</v>
      </c>
      <c r="AJ46" s="25"/>
      <c r="AK46" s="25"/>
      <c r="AL46" s="25"/>
      <c r="AM46" s="25"/>
      <c r="AN46" s="54"/>
      <c r="AO46" s="26"/>
      <c r="AQ46" s="69">
        <f t="shared" si="87"/>
        <v>0</v>
      </c>
      <c r="AR46" s="25"/>
      <c r="AS46" s="26"/>
      <c r="AT46" s="11"/>
      <c r="AU46" s="69">
        <f t="shared" si="88"/>
        <v>0</v>
      </c>
      <c r="AV46" s="25"/>
      <c r="AW46" s="54"/>
      <c r="AX46" s="26"/>
    </row>
    <row r="47" spans="1:50" ht="16.05" customHeight="1" thickBot="1">
      <c r="A47" s="112" t="str">
        <f>CONCATENATE("Aasta ",Koond!$A$14)</f>
        <v>Aasta 20yy</v>
      </c>
      <c r="B47" s="113"/>
      <c r="C47" s="113"/>
      <c r="D47" s="113"/>
      <c r="E47" s="113"/>
      <c r="F47" s="113"/>
      <c r="G47" s="113"/>
      <c r="H47" s="113"/>
      <c r="I47" s="33">
        <f>SUM(I48:I54)</f>
        <v>0</v>
      </c>
      <c r="J47" s="5"/>
      <c r="K47" s="23">
        <f>SUM(K48:K54)</f>
        <v>0</v>
      </c>
      <c r="L47" s="23">
        <f t="shared" ref="L47" si="93">SUM(L48:L54)</f>
        <v>0</v>
      </c>
      <c r="M47" s="23">
        <f t="shared" ref="M47" si="94">SUM(M48:M54)</f>
        <v>0</v>
      </c>
      <c r="N47" s="23">
        <f t="shared" ref="N47" si="95">SUM(N48:N54)</f>
        <v>0</v>
      </c>
      <c r="O47" s="23">
        <f t="shared" ref="O47:P47" si="96">SUM(O48:O54)</f>
        <v>0</v>
      </c>
      <c r="P47" s="23">
        <f t="shared" si="96"/>
        <v>0</v>
      </c>
      <c r="Q47" s="23">
        <f t="shared" ref="Q47" si="97">SUM(Q48:Q54)</f>
        <v>0</v>
      </c>
      <c r="R47" s="7"/>
      <c r="S47" s="23">
        <f>SUM(S48:S54)</f>
        <v>0</v>
      </c>
      <c r="T47" s="23">
        <f t="shared" ref="T47:Z47" si="98">SUM(T48:T54)</f>
        <v>0</v>
      </c>
      <c r="U47" s="23">
        <f t="shared" si="98"/>
        <v>0</v>
      </c>
      <c r="V47" s="23">
        <f t="shared" si="98"/>
        <v>0</v>
      </c>
      <c r="W47" s="23">
        <f t="shared" si="98"/>
        <v>0</v>
      </c>
      <c r="X47" s="23">
        <f t="shared" si="98"/>
        <v>0</v>
      </c>
      <c r="Y47" s="23">
        <f t="shared" si="98"/>
        <v>0</v>
      </c>
      <c r="Z47" s="23">
        <f t="shared" si="98"/>
        <v>0</v>
      </c>
      <c r="AB47" s="23">
        <f>SUM(AB48:AB54)</f>
        <v>0</v>
      </c>
      <c r="AC47" s="23">
        <f t="shared" ref="AC47:AG47" si="99">SUM(AC48:AC54)</f>
        <v>0</v>
      </c>
      <c r="AD47" s="23">
        <f t="shared" si="99"/>
        <v>0</v>
      </c>
      <c r="AE47" s="23">
        <f t="shared" si="99"/>
        <v>0</v>
      </c>
      <c r="AF47" s="23">
        <f t="shared" si="99"/>
        <v>0</v>
      </c>
      <c r="AG47" s="23">
        <f t="shared" si="99"/>
        <v>0</v>
      </c>
      <c r="AH47" s="7"/>
      <c r="AI47" s="23">
        <f>SUM(AI48:AI54)</f>
        <v>0</v>
      </c>
      <c r="AJ47" s="23">
        <f t="shared" ref="AJ47:AO47" si="100">SUM(AJ48:AJ54)</f>
        <v>0</v>
      </c>
      <c r="AK47" s="23">
        <f t="shared" si="100"/>
        <v>0</v>
      </c>
      <c r="AL47" s="23">
        <f t="shared" si="100"/>
        <v>0</v>
      </c>
      <c r="AM47" s="23">
        <f t="shared" si="100"/>
        <v>0</v>
      </c>
      <c r="AN47" s="23">
        <f t="shared" si="100"/>
        <v>0</v>
      </c>
      <c r="AO47" s="23">
        <f t="shared" si="100"/>
        <v>0</v>
      </c>
      <c r="AQ47" s="23">
        <f>SUM(AQ48:AQ54)</f>
        <v>0</v>
      </c>
      <c r="AR47" s="23">
        <f t="shared" ref="AR47:AS47" si="101">SUM(AR48:AR54)</f>
        <v>0</v>
      </c>
      <c r="AS47" s="23">
        <f t="shared" si="101"/>
        <v>0</v>
      </c>
      <c r="AT47" s="7"/>
      <c r="AU47" s="23">
        <f>SUM(AU48:AU54)</f>
        <v>0</v>
      </c>
      <c r="AV47" s="23">
        <f t="shared" ref="AV47:AX47" si="102">SUM(AV48:AV54)</f>
        <v>0</v>
      </c>
      <c r="AW47" s="23">
        <f t="shared" si="102"/>
        <v>0</v>
      </c>
      <c r="AX47" s="23">
        <f t="shared" si="102"/>
        <v>0</v>
      </c>
    </row>
    <row r="48" spans="1:50" ht="31.95" customHeight="1">
      <c r="A48" s="13"/>
      <c r="B48" s="14"/>
      <c r="C48" s="14"/>
      <c r="D48" s="14"/>
      <c r="E48" s="14"/>
      <c r="F48" s="14"/>
      <c r="G48" s="14"/>
      <c r="H48" s="14"/>
      <c r="I48" s="19">
        <f t="shared" ref="I48:I54" si="103">SUM(K48,S48,AB48,AI48,AQ48,AU48)</f>
        <v>0</v>
      </c>
      <c r="J48" s="10"/>
      <c r="K48" s="15">
        <f>SUM(L48:Q48)</f>
        <v>0</v>
      </c>
      <c r="L48" s="25"/>
      <c r="M48" s="25"/>
      <c r="N48" s="25"/>
      <c r="O48" s="25"/>
      <c r="P48" s="25"/>
      <c r="Q48" s="26"/>
      <c r="R48" s="11"/>
      <c r="S48" s="15">
        <f>SUM(T48:Z48)</f>
        <v>0</v>
      </c>
      <c r="T48" s="25"/>
      <c r="U48" s="25"/>
      <c r="V48" s="25"/>
      <c r="W48" s="25"/>
      <c r="X48" s="54"/>
      <c r="Y48" s="54"/>
      <c r="Z48" s="26"/>
      <c r="AB48" s="61">
        <f>SUM(AC48:AG48)</f>
        <v>0</v>
      </c>
      <c r="AC48" s="25"/>
      <c r="AD48" s="25"/>
      <c r="AE48" s="25"/>
      <c r="AF48" s="25"/>
      <c r="AG48" s="26"/>
      <c r="AH48" s="11"/>
      <c r="AI48" s="61">
        <f>SUM(AJ48:AO48)</f>
        <v>0</v>
      </c>
      <c r="AJ48" s="25"/>
      <c r="AK48" s="25"/>
      <c r="AL48" s="25"/>
      <c r="AM48" s="25"/>
      <c r="AN48" s="54"/>
      <c r="AO48" s="26"/>
      <c r="AQ48" s="69">
        <f t="shared" ref="AQ48:AQ54" si="104">SUM(AR48:AS48)</f>
        <v>0</v>
      </c>
      <c r="AR48" s="25"/>
      <c r="AS48" s="26"/>
      <c r="AT48" s="11"/>
      <c r="AU48" s="69">
        <f t="shared" ref="AU48:AU54" si="105">SUM(AV48:AX48)</f>
        <v>0</v>
      </c>
      <c r="AV48" s="25"/>
      <c r="AW48" s="54"/>
      <c r="AX48" s="26"/>
    </row>
    <row r="49" spans="1:50" ht="31.95" customHeight="1">
      <c r="A49" s="13"/>
      <c r="B49" s="14"/>
      <c r="C49" s="14"/>
      <c r="D49" s="14"/>
      <c r="E49" s="14"/>
      <c r="F49" s="14"/>
      <c r="G49" s="14"/>
      <c r="H49" s="14"/>
      <c r="I49" s="20">
        <f t="shared" si="103"/>
        <v>0</v>
      </c>
      <c r="J49" s="10"/>
      <c r="K49" s="15">
        <f t="shared" ref="K49:K54" si="106">SUM(L49:Q49)</f>
        <v>0</v>
      </c>
      <c r="L49" s="25"/>
      <c r="M49" s="25"/>
      <c r="N49" s="25"/>
      <c r="O49" s="25"/>
      <c r="P49" s="25"/>
      <c r="Q49" s="26"/>
      <c r="R49" s="11"/>
      <c r="S49" s="15">
        <f t="shared" ref="S49:S54" si="107">SUM(T49:Z49)</f>
        <v>0</v>
      </c>
      <c r="T49" s="25"/>
      <c r="U49" s="25"/>
      <c r="V49" s="25"/>
      <c r="W49" s="25"/>
      <c r="X49" s="54"/>
      <c r="Y49" s="54"/>
      <c r="Z49" s="26"/>
      <c r="AB49" s="61">
        <f t="shared" ref="AB49:AB54" si="108">SUM(AC49:AG49)</f>
        <v>0</v>
      </c>
      <c r="AC49" s="25"/>
      <c r="AD49" s="25"/>
      <c r="AE49" s="25"/>
      <c r="AF49" s="25"/>
      <c r="AG49" s="26"/>
      <c r="AH49" s="11"/>
      <c r="AI49" s="61">
        <f t="shared" ref="AI49:AI54" si="109">SUM(AJ49:AO49)</f>
        <v>0</v>
      </c>
      <c r="AJ49" s="25"/>
      <c r="AK49" s="25"/>
      <c r="AL49" s="25"/>
      <c r="AM49" s="25"/>
      <c r="AN49" s="54"/>
      <c r="AO49" s="26"/>
      <c r="AQ49" s="69">
        <f t="shared" si="104"/>
        <v>0</v>
      </c>
      <c r="AR49" s="25"/>
      <c r="AS49" s="26"/>
      <c r="AT49" s="11"/>
      <c r="AU49" s="69">
        <f t="shared" si="105"/>
        <v>0</v>
      </c>
      <c r="AV49" s="25"/>
      <c r="AW49" s="54"/>
      <c r="AX49" s="26"/>
    </row>
    <row r="50" spans="1:50" ht="31.95" customHeight="1">
      <c r="A50" s="13"/>
      <c r="B50" s="14"/>
      <c r="C50" s="14"/>
      <c r="D50" s="14"/>
      <c r="E50" s="14"/>
      <c r="F50" s="14"/>
      <c r="G50" s="14"/>
      <c r="H50" s="14"/>
      <c r="I50" s="20">
        <f t="shared" si="103"/>
        <v>0</v>
      </c>
      <c r="J50" s="10"/>
      <c r="K50" s="15">
        <f t="shared" si="106"/>
        <v>0</v>
      </c>
      <c r="L50" s="25"/>
      <c r="M50" s="25"/>
      <c r="N50" s="25"/>
      <c r="O50" s="25"/>
      <c r="P50" s="25"/>
      <c r="Q50" s="26"/>
      <c r="R50" s="11"/>
      <c r="S50" s="15">
        <f t="shared" si="107"/>
        <v>0</v>
      </c>
      <c r="T50" s="25"/>
      <c r="U50" s="25"/>
      <c r="V50" s="25"/>
      <c r="W50" s="25"/>
      <c r="X50" s="54"/>
      <c r="Y50" s="54"/>
      <c r="Z50" s="26"/>
      <c r="AB50" s="61">
        <f t="shared" si="108"/>
        <v>0</v>
      </c>
      <c r="AC50" s="25"/>
      <c r="AD50" s="25"/>
      <c r="AE50" s="25"/>
      <c r="AF50" s="25"/>
      <c r="AG50" s="26"/>
      <c r="AH50" s="11"/>
      <c r="AI50" s="61">
        <f t="shared" si="109"/>
        <v>0</v>
      </c>
      <c r="AJ50" s="25"/>
      <c r="AK50" s="25"/>
      <c r="AL50" s="25"/>
      <c r="AM50" s="25"/>
      <c r="AN50" s="54"/>
      <c r="AO50" s="26"/>
      <c r="AQ50" s="69">
        <f t="shared" si="104"/>
        <v>0</v>
      </c>
      <c r="AR50" s="25"/>
      <c r="AS50" s="26"/>
      <c r="AT50" s="11"/>
      <c r="AU50" s="69">
        <f t="shared" si="105"/>
        <v>0</v>
      </c>
      <c r="AV50" s="25"/>
      <c r="AW50" s="54"/>
      <c r="AX50" s="26"/>
    </row>
    <row r="51" spans="1:50" ht="31.95" customHeight="1">
      <c r="A51" s="13"/>
      <c r="B51" s="14"/>
      <c r="C51" s="14"/>
      <c r="D51" s="14"/>
      <c r="E51" s="14"/>
      <c r="F51" s="14"/>
      <c r="G51" s="14"/>
      <c r="H51" s="14"/>
      <c r="I51" s="20">
        <f t="shared" si="103"/>
        <v>0</v>
      </c>
      <c r="J51" s="10"/>
      <c r="K51" s="15">
        <f t="shared" si="106"/>
        <v>0</v>
      </c>
      <c r="L51" s="25"/>
      <c r="M51" s="25"/>
      <c r="N51" s="25"/>
      <c r="O51" s="25"/>
      <c r="P51" s="25"/>
      <c r="Q51" s="26"/>
      <c r="R51" s="11"/>
      <c r="S51" s="15">
        <f t="shared" si="107"/>
        <v>0</v>
      </c>
      <c r="T51" s="25"/>
      <c r="U51" s="25"/>
      <c r="V51" s="25"/>
      <c r="W51" s="25"/>
      <c r="X51" s="54"/>
      <c r="Y51" s="54"/>
      <c r="Z51" s="26"/>
      <c r="AB51" s="61">
        <f t="shared" si="108"/>
        <v>0</v>
      </c>
      <c r="AC51" s="25"/>
      <c r="AD51" s="25"/>
      <c r="AE51" s="25"/>
      <c r="AF51" s="25"/>
      <c r="AG51" s="26"/>
      <c r="AH51" s="11"/>
      <c r="AI51" s="61">
        <f t="shared" si="109"/>
        <v>0</v>
      </c>
      <c r="AJ51" s="25"/>
      <c r="AK51" s="25"/>
      <c r="AL51" s="25"/>
      <c r="AM51" s="25"/>
      <c r="AN51" s="54"/>
      <c r="AO51" s="26"/>
      <c r="AQ51" s="69">
        <f t="shared" si="104"/>
        <v>0</v>
      </c>
      <c r="AR51" s="25"/>
      <c r="AS51" s="26"/>
      <c r="AT51" s="11"/>
      <c r="AU51" s="69">
        <f t="shared" si="105"/>
        <v>0</v>
      </c>
      <c r="AV51" s="25"/>
      <c r="AW51" s="54"/>
      <c r="AX51" s="26"/>
    </row>
    <row r="52" spans="1:50" ht="31.95" customHeight="1">
      <c r="A52" s="13"/>
      <c r="B52" s="14"/>
      <c r="C52" s="14"/>
      <c r="D52" s="14"/>
      <c r="E52" s="14"/>
      <c r="F52" s="14"/>
      <c r="G52" s="14"/>
      <c r="H52" s="14"/>
      <c r="I52" s="20">
        <f t="shared" si="103"/>
        <v>0</v>
      </c>
      <c r="J52" s="10"/>
      <c r="K52" s="15">
        <f t="shared" si="106"/>
        <v>0</v>
      </c>
      <c r="L52" s="25"/>
      <c r="M52" s="25"/>
      <c r="N52" s="25"/>
      <c r="O52" s="25"/>
      <c r="P52" s="25"/>
      <c r="Q52" s="26"/>
      <c r="R52" s="11"/>
      <c r="S52" s="15">
        <f t="shared" si="107"/>
        <v>0</v>
      </c>
      <c r="T52" s="25"/>
      <c r="U52" s="25"/>
      <c r="V52" s="25"/>
      <c r="W52" s="25"/>
      <c r="X52" s="54"/>
      <c r="Y52" s="54"/>
      <c r="Z52" s="26"/>
      <c r="AB52" s="61">
        <f t="shared" si="108"/>
        <v>0</v>
      </c>
      <c r="AC52" s="25"/>
      <c r="AD52" s="25"/>
      <c r="AE52" s="25"/>
      <c r="AF52" s="25"/>
      <c r="AG52" s="26"/>
      <c r="AH52" s="11"/>
      <c r="AI52" s="61">
        <f t="shared" si="109"/>
        <v>0</v>
      </c>
      <c r="AJ52" s="25"/>
      <c r="AK52" s="25"/>
      <c r="AL52" s="25"/>
      <c r="AM52" s="25"/>
      <c r="AN52" s="54"/>
      <c r="AO52" s="26"/>
      <c r="AQ52" s="69">
        <f t="shared" si="104"/>
        <v>0</v>
      </c>
      <c r="AR52" s="25"/>
      <c r="AS52" s="26"/>
      <c r="AT52" s="11"/>
      <c r="AU52" s="69">
        <f t="shared" si="105"/>
        <v>0</v>
      </c>
      <c r="AV52" s="25"/>
      <c r="AW52" s="54"/>
      <c r="AX52" s="26"/>
    </row>
    <row r="53" spans="1:50" ht="31.95" customHeight="1">
      <c r="A53" s="13"/>
      <c r="B53" s="14"/>
      <c r="C53" s="14"/>
      <c r="D53" s="14"/>
      <c r="E53" s="14"/>
      <c r="F53" s="14"/>
      <c r="G53" s="14"/>
      <c r="H53" s="14"/>
      <c r="I53" s="20">
        <f t="shared" si="103"/>
        <v>0</v>
      </c>
      <c r="J53" s="10"/>
      <c r="K53" s="15">
        <f t="shared" si="106"/>
        <v>0</v>
      </c>
      <c r="L53" s="25"/>
      <c r="M53" s="25"/>
      <c r="N53" s="25"/>
      <c r="O53" s="25"/>
      <c r="P53" s="25"/>
      <c r="Q53" s="26"/>
      <c r="R53" s="11"/>
      <c r="S53" s="15">
        <f t="shared" si="107"/>
        <v>0</v>
      </c>
      <c r="T53" s="25"/>
      <c r="U53" s="25"/>
      <c r="V53" s="25"/>
      <c r="W53" s="25"/>
      <c r="X53" s="54"/>
      <c r="Y53" s="54"/>
      <c r="Z53" s="26"/>
      <c r="AB53" s="61">
        <f t="shared" si="108"/>
        <v>0</v>
      </c>
      <c r="AC53" s="25"/>
      <c r="AD53" s="25"/>
      <c r="AE53" s="25"/>
      <c r="AF53" s="25"/>
      <c r="AG53" s="26"/>
      <c r="AH53" s="11"/>
      <c r="AI53" s="61">
        <f t="shared" si="109"/>
        <v>0</v>
      </c>
      <c r="AJ53" s="25"/>
      <c r="AK53" s="25"/>
      <c r="AL53" s="25"/>
      <c r="AM53" s="25"/>
      <c r="AN53" s="54"/>
      <c r="AO53" s="26"/>
      <c r="AQ53" s="69">
        <f t="shared" si="104"/>
        <v>0</v>
      </c>
      <c r="AR53" s="25"/>
      <c r="AS53" s="26"/>
      <c r="AT53" s="11"/>
      <c r="AU53" s="69">
        <f t="shared" si="105"/>
        <v>0</v>
      </c>
      <c r="AV53" s="25"/>
      <c r="AW53" s="54"/>
      <c r="AX53" s="26"/>
    </row>
    <row r="54" spans="1:50" ht="31.95" customHeight="1" thickBot="1">
      <c r="A54" s="16"/>
      <c r="B54" s="17"/>
      <c r="C54" s="17"/>
      <c r="D54" s="17"/>
      <c r="E54" s="17"/>
      <c r="F54" s="17"/>
      <c r="G54" s="17"/>
      <c r="H54" s="17"/>
      <c r="I54" s="30">
        <f t="shared" si="103"/>
        <v>0</v>
      </c>
      <c r="J54" s="10"/>
      <c r="K54" s="18">
        <f t="shared" si="106"/>
        <v>0</v>
      </c>
      <c r="L54" s="27"/>
      <c r="M54" s="27"/>
      <c r="N54" s="27"/>
      <c r="O54" s="27"/>
      <c r="P54" s="27"/>
      <c r="Q54" s="28"/>
      <c r="R54" s="11"/>
      <c r="S54" s="18">
        <f t="shared" si="107"/>
        <v>0</v>
      </c>
      <c r="T54" s="27"/>
      <c r="U54" s="27"/>
      <c r="V54" s="27"/>
      <c r="W54" s="27"/>
      <c r="X54" s="55"/>
      <c r="Y54" s="55"/>
      <c r="Z54" s="28"/>
      <c r="AB54" s="62">
        <f t="shared" si="108"/>
        <v>0</v>
      </c>
      <c r="AC54" s="27"/>
      <c r="AD54" s="27"/>
      <c r="AE54" s="27"/>
      <c r="AF54" s="27"/>
      <c r="AG54" s="28"/>
      <c r="AH54" s="11"/>
      <c r="AI54" s="62">
        <f t="shared" si="109"/>
        <v>0</v>
      </c>
      <c r="AJ54" s="27"/>
      <c r="AK54" s="27"/>
      <c r="AL54" s="27"/>
      <c r="AM54" s="27"/>
      <c r="AN54" s="55"/>
      <c r="AO54" s="28"/>
      <c r="AQ54" s="70">
        <f t="shared" si="104"/>
        <v>0</v>
      </c>
      <c r="AR54" s="27"/>
      <c r="AS54" s="28"/>
      <c r="AT54" s="11"/>
      <c r="AU54" s="70">
        <f t="shared" si="105"/>
        <v>0</v>
      </c>
      <c r="AV54" s="27"/>
      <c r="AW54" s="55"/>
      <c r="AX54" s="28"/>
    </row>
    <row r="55" spans="1:50">
      <c r="S55" s="37"/>
      <c r="T55" s="37"/>
      <c r="U55" s="37"/>
      <c r="V55" s="37"/>
      <c r="W55" s="37"/>
      <c r="X55" s="38"/>
      <c r="Y55" s="37"/>
      <c r="Z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Q55" s="38"/>
      <c r="AR55" s="38"/>
      <c r="AS55" s="38"/>
      <c r="AT55" s="38"/>
      <c r="AU55" s="38"/>
      <c r="AV55" s="38"/>
      <c r="AW55" s="38"/>
      <c r="AX55" s="38"/>
    </row>
    <row r="56" spans="1:50">
      <c r="A56" s="123" t="s">
        <v>65</v>
      </c>
      <c r="B56" s="124"/>
      <c r="C56" s="124"/>
      <c r="D56" s="124"/>
      <c r="E56" s="124"/>
      <c r="F56" s="124"/>
      <c r="G56" s="124"/>
      <c r="H56" s="124"/>
      <c r="I56" s="124"/>
      <c r="K56" s="39" t="s">
        <v>16</v>
      </c>
      <c r="L56" s="2">
        <v>1</v>
      </c>
      <c r="M56" s="2">
        <f>1+L56</f>
        <v>2</v>
      </c>
      <c r="N56" s="38">
        <f t="shared" ref="N56:Q56" si="110">1+M56</f>
        <v>3</v>
      </c>
      <c r="O56" s="38">
        <f t="shared" si="110"/>
        <v>4</v>
      </c>
      <c r="P56" s="38">
        <f t="shared" si="110"/>
        <v>5</v>
      </c>
      <c r="Q56" s="38">
        <f t="shared" si="110"/>
        <v>6</v>
      </c>
      <c r="S56" s="39" t="s">
        <v>16</v>
      </c>
      <c r="T56" s="38">
        <v>1</v>
      </c>
      <c r="U56" s="38">
        <f>1+T56</f>
        <v>2</v>
      </c>
      <c r="V56" s="38">
        <f t="shared" ref="V56:Z56" si="111">1+U56</f>
        <v>3</v>
      </c>
      <c r="W56" s="38">
        <f t="shared" si="111"/>
        <v>4</v>
      </c>
      <c r="X56" s="38">
        <f t="shared" si="111"/>
        <v>5</v>
      </c>
      <c r="Y56" s="38">
        <f t="shared" si="111"/>
        <v>6</v>
      </c>
      <c r="Z56" s="38">
        <f t="shared" si="111"/>
        <v>7</v>
      </c>
      <c r="AB56" s="39" t="s">
        <v>16</v>
      </c>
      <c r="AC56" s="38">
        <v>1</v>
      </c>
      <c r="AD56" s="38">
        <f>1+AC56</f>
        <v>2</v>
      </c>
      <c r="AE56" s="38">
        <f t="shared" ref="AE56:AG56" si="112">1+AD56</f>
        <v>3</v>
      </c>
      <c r="AF56" s="38">
        <f t="shared" si="112"/>
        <v>4</v>
      </c>
      <c r="AG56" s="38">
        <f t="shared" si="112"/>
        <v>5</v>
      </c>
      <c r="AH56" s="37"/>
      <c r="AI56" s="39" t="s">
        <v>16</v>
      </c>
      <c r="AJ56" s="38">
        <v>1</v>
      </c>
      <c r="AK56" s="38">
        <f>1+AJ56</f>
        <v>2</v>
      </c>
      <c r="AL56" s="38">
        <f t="shared" ref="AL56:AO56" si="113">1+AK56</f>
        <v>3</v>
      </c>
      <c r="AM56" s="38">
        <f t="shared" si="113"/>
        <v>4</v>
      </c>
      <c r="AN56" s="38">
        <f t="shared" si="113"/>
        <v>5</v>
      </c>
      <c r="AO56" s="38">
        <f t="shared" si="113"/>
        <v>6</v>
      </c>
      <c r="AQ56" s="39" t="s">
        <v>16</v>
      </c>
      <c r="AR56" s="38">
        <v>1</v>
      </c>
      <c r="AS56" s="38">
        <f t="shared" ref="AS56" si="114">1+AR56</f>
        <v>2</v>
      </c>
      <c r="AT56" s="38"/>
      <c r="AU56" s="39" t="s">
        <v>16</v>
      </c>
      <c r="AV56" s="38">
        <v>1</v>
      </c>
      <c r="AW56" s="38">
        <f t="shared" ref="AW56:AX56" si="115">1+AV56</f>
        <v>2</v>
      </c>
      <c r="AX56" s="38">
        <f t="shared" si="115"/>
        <v>3</v>
      </c>
    </row>
    <row r="57" spans="1:50">
      <c r="A57" s="120" t="s">
        <v>70</v>
      </c>
      <c r="B57" s="121"/>
      <c r="C57" s="121"/>
      <c r="D57" s="121"/>
      <c r="E57" s="121"/>
      <c r="F57" s="121"/>
      <c r="G57" s="121"/>
      <c r="H57" s="121"/>
      <c r="I57" s="121"/>
      <c r="K57" s="39" t="str">
        <f>noue!$A$5</f>
        <v>2 aastat</v>
      </c>
      <c r="L57" s="2" t="str">
        <f>HLOOKUP(L$5,noue!$B$4:$J$9,2)</f>
        <v>x</v>
      </c>
      <c r="M57" s="37">
        <f>HLOOKUP(M$5,noue!$B$4:$J$9,2)</f>
        <v>9</v>
      </c>
      <c r="N57" s="37" t="str">
        <f>HLOOKUP(N$5,noue!$B$4:$J$9,2)</f>
        <v>x</v>
      </c>
      <c r="O57" s="37">
        <f>HLOOKUP(O$5,noue!$B$4:$J$9,2)</f>
        <v>9</v>
      </c>
      <c r="P57" s="37">
        <f>HLOOKUP(P$5,noue!$B$4:$J$9,2)</f>
        <v>18</v>
      </c>
      <c r="Q57" s="37" t="str">
        <f>HLOOKUP(Q$5,noue!$B$4:$J$9,2)</f>
        <v>x</v>
      </c>
      <c r="S57" s="39" t="str">
        <f>noue!$A$5</f>
        <v>2 aastat</v>
      </c>
      <c r="T57" s="37" t="str">
        <f>HLOOKUP(T$5,noue!$B$4:$J$9,2)</f>
        <v>x</v>
      </c>
      <c r="U57" s="37">
        <f>HLOOKUP(U$5,noue!$B$4:$J$9,2)</f>
        <v>9</v>
      </c>
      <c r="V57" s="37" t="str">
        <f>HLOOKUP(V$5,noue!$B$4:$J$9,2)</f>
        <v>x</v>
      </c>
      <c r="W57" s="37">
        <f>HLOOKUP(W$5,noue!$B$4:$J$9,2)</f>
        <v>9</v>
      </c>
      <c r="X57" s="38">
        <f>HLOOKUP(X$5,noue!$B$4:$J$9,2)</f>
        <v>18</v>
      </c>
      <c r="Y57" s="37">
        <f>HLOOKUP(Y$5,noue!$B$4:$J$9,2)</f>
        <v>17</v>
      </c>
      <c r="Z57" s="37" t="str">
        <f>HLOOKUP(Z$5,noue!$B$4:$J$9,2)</f>
        <v>x</v>
      </c>
      <c r="AB57" s="39" t="str">
        <f>noue!$A$5</f>
        <v>2 aastat</v>
      </c>
      <c r="AC57" s="37" t="str">
        <f>HLOOKUP(AC$5,noue!$B$4:$J$9,2)</f>
        <v>x</v>
      </c>
      <c r="AD57" s="37">
        <f>HLOOKUP(AD$5,noue!$B$4:$J$9,2)</f>
        <v>9</v>
      </c>
      <c r="AE57" s="37" t="str">
        <f>HLOOKUP(AE$5,noue!$B$4:$J$9,2)</f>
        <v>x</v>
      </c>
      <c r="AF57" s="37">
        <f>HLOOKUP(AF$5,noue!$B$4:$J$9,2)</f>
        <v>9</v>
      </c>
      <c r="AG57" s="37">
        <f>HLOOKUP(AG$5,noue!$B$4:$J$9,2)</f>
        <v>18</v>
      </c>
      <c r="AH57" s="37"/>
      <c r="AI57" s="39" t="str">
        <f>noue!$A$5</f>
        <v>2 aastat</v>
      </c>
      <c r="AJ57" s="37" t="str">
        <f>HLOOKUP(AJ$5,noue!$B$4:$J$9,2)</f>
        <v>x</v>
      </c>
      <c r="AK57" s="37">
        <f>HLOOKUP(AK$5,noue!$B$4:$J$9,2)</f>
        <v>9</v>
      </c>
      <c r="AL57" s="37" t="str">
        <f>HLOOKUP(AL$5,noue!$B$4:$J$9,2)</f>
        <v>x</v>
      </c>
      <c r="AM57" s="37">
        <f>HLOOKUP(AM$5,noue!$B$4:$J$9,2)</f>
        <v>9</v>
      </c>
      <c r="AN57" s="37">
        <f>HLOOKUP(AN$5,noue!$B$4:$J$9,2)</f>
        <v>17</v>
      </c>
      <c r="AO57" s="37">
        <f>HLOOKUP(AO$5,noue!$B$4:$J$9,2)</f>
        <v>18</v>
      </c>
      <c r="AQ57" s="39" t="str">
        <f>noue!$A$5</f>
        <v>2 aastat</v>
      </c>
      <c r="AR57" s="38">
        <f>HLOOKUP(AR$5,noue!$B$4:$J$9,2)</f>
        <v>9</v>
      </c>
      <c r="AS57" s="38">
        <f>HLOOKUP(AS$5,noue!$B$4:$J$9,2)</f>
        <v>18</v>
      </c>
      <c r="AT57" s="38"/>
      <c r="AU57" s="39" t="str">
        <f>noue!$A$5</f>
        <v>2 aastat</v>
      </c>
      <c r="AV57" s="38">
        <f>HLOOKUP(AV$5,noue!$B$4:$J$9,2)</f>
        <v>9</v>
      </c>
      <c r="AW57" s="38">
        <f>HLOOKUP(AW$5,noue!$B$4:$J$9,2)</f>
        <v>17</v>
      </c>
      <c r="AX57" s="38">
        <f>HLOOKUP(AX$5,noue!$B$4:$J$9,2)</f>
        <v>18</v>
      </c>
    </row>
    <row r="58" spans="1:50">
      <c r="A58" s="120" t="s">
        <v>81</v>
      </c>
      <c r="B58" s="121"/>
      <c r="C58" s="121"/>
      <c r="D58" s="121"/>
      <c r="E58" s="121"/>
      <c r="F58" s="121"/>
      <c r="G58" s="121"/>
      <c r="H58" s="121"/>
      <c r="I58" s="121"/>
      <c r="K58" s="39" t="str">
        <f>noue!$A$6</f>
        <v>3 aastat</v>
      </c>
      <c r="L58" s="37">
        <f>HLOOKUP(L$5,noue!$B$4:$J$9,3)</f>
        <v>17</v>
      </c>
      <c r="M58" s="37" t="str">
        <f>HLOOKUP(M$5,noue!$B$4:$J$9,3)</f>
        <v>x</v>
      </c>
      <c r="N58" s="37">
        <f>HLOOKUP(N$5,noue!$B$4:$J$9,3)</f>
        <v>17</v>
      </c>
      <c r="O58" s="37" t="str">
        <f>HLOOKUP(O$5,noue!$B$4:$J$9,3)</f>
        <v>x</v>
      </c>
      <c r="P58" s="37" t="str">
        <f>HLOOKUP(P$5,noue!$B$4:$J$9,3)</f>
        <v>x</v>
      </c>
      <c r="Q58" s="37">
        <f>HLOOKUP(Q$5,noue!$B$4:$J$9,3)</f>
        <v>17</v>
      </c>
      <c r="S58" s="39" t="str">
        <f>noue!$A$6</f>
        <v>3 aastat</v>
      </c>
      <c r="T58" s="37">
        <f>HLOOKUP(T$5,noue!$B$4:$J$9,3)</f>
        <v>17</v>
      </c>
      <c r="U58" s="37" t="str">
        <f>HLOOKUP(U$5,noue!$B$4:$J$9,3)</f>
        <v>x</v>
      </c>
      <c r="V58" s="37">
        <f>HLOOKUP(V$5,noue!$B$4:$J$9,3)</f>
        <v>17</v>
      </c>
      <c r="W58" s="37" t="str">
        <f>HLOOKUP(W$5,noue!$B$4:$J$9,3)</f>
        <v>x</v>
      </c>
      <c r="X58" s="38" t="str">
        <f>HLOOKUP(X$5,noue!$B$4:$J$9,3)</f>
        <v>x</v>
      </c>
      <c r="Y58" s="37" t="str">
        <f>HLOOKUP(Y$5,noue!$B$4:$J$9,3)</f>
        <v>x</v>
      </c>
      <c r="Z58" s="37">
        <f>HLOOKUP(Z$5,noue!$B$4:$J$9,3)</f>
        <v>17</v>
      </c>
      <c r="AB58" s="39" t="str">
        <f>noue!$A$6</f>
        <v>3 aastat</v>
      </c>
      <c r="AC58" s="37">
        <f>HLOOKUP(AC$5,noue!$B$4:$J$9,3)</f>
        <v>17</v>
      </c>
      <c r="AD58" s="37" t="str">
        <f>HLOOKUP(AD$5,noue!$B$4:$J$9,3)</f>
        <v>x</v>
      </c>
      <c r="AE58" s="37">
        <f>HLOOKUP(AE$5,noue!$B$4:$J$9,3)</f>
        <v>17</v>
      </c>
      <c r="AF58" s="37" t="str">
        <f>HLOOKUP(AF$5,noue!$B$4:$J$9,3)</f>
        <v>x</v>
      </c>
      <c r="AG58" s="37" t="str">
        <f>HLOOKUP(AG$5,noue!$B$4:$J$9,3)</f>
        <v>x</v>
      </c>
      <c r="AH58" s="37"/>
      <c r="AI58" s="39" t="str">
        <f>noue!$A$6</f>
        <v>3 aastat</v>
      </c>
      <c r="AJ58" s="37">
        <f>HLOOKUP(AJ$5,noue!$B$4:$J$9,3)</f>
        <v>17</v>
      </c>
      <c r="AK58" s="37" t="str">
        <f>HLOOKUP(AK$5,noue!$B$4:$J$9,3)</f>
        <v>x</v>
      </c>
      <c r="AL58" s="37">
        <f>HLOOKUP(AL$5,noue!$B$4:$J$9,3)</f>
        <v>17</v>
      </c>
      <c r="AM58" s="37" t="str">
        <f>HLOOKUP(AM$5,noue!$B$4:$J$9,3)</f>
        <v>x</v>
      </c>
      <c r="AN58" s="37" t="str">
        <f>HLOOKUP(AN$5,noue!$B$4:$J$9,3)</f>
        <v>x</v>
      </c>
      <c r="AO58" s="37" t="str">
        <f>HLOOKUP(AO$5,noue!$B$4:$J$9,3)</f>
        <v>x</v>
      </c>
      <c r="AQ58" s="39" t="str">
        <f>noue!$A$6</f>
        <v>3 aastat</v>
      </c>
      <c r="AR58" s="38" t="str">
        <f>HLOOKUP(AR$5,noue!$B$4:$J$9,3)</f>
        <v>x</v>
      </c>
      <c r="AS58" s="38" t="str">
        <f>HLOOKUP(AS$5,noue!$B$4:$J$9,3)</f>
        <v>x</v>
      </c>
      <c r="AT58" s="38"/>
      <c r="AU58" s="39" t="str">
        <f>noue!$A$6</f>
        <v>3 aastat</v>
      </c>
      <c r="AV58" s="38" t="str">
        <f>HLOOKUP(AV$5,noue!$B$4:$J$9,3)</f>
        <v>x</v>
      </c>
      <c r="AW58" s="38" t="str">
        <f>HLOOKUP(AW$5,noue!$B$4:$J$9,3)</f>
        <v>x</v>
      </c>
      <c r="AX58" s="38" t="str">
        <f>HLOOKUP(AX$5,noue!$B$4:$J$9,3)</f>
        <v>x</v>
      </c>
    </row>
    <row r="59" spans="1:50">
      <c r="A59" s="120" t="s">
        <v>71</v>
      </c>
      <c r="B59" s="121"/>
      <c r="C59" s="121"/>
      <c r="D59" s="121"/>
      <c r="E59" s="121"/>
      <c r="F59" s="121"/>
      <c r="G59" s="121"/>
      <c r="H59" s="121"/>
      <c r="I59" s="121"/>
      <c r="K59" s="39" t="str">
        <f>noue!$A$7</f>
        <v>4 aastat</v>
      </c>
      <c r="L59" s="37">
        <f>HLOOKUP(L$5,noue!$B$4:$J$9,4)</f>
        <v>20</v>
      </c>
      <c r="M59" s="37">
        <f>HLOOKUP(M$5,noue!$B$4:$J$9,4)</f>
        <v>15</v>
      </c>
      <c r="N59" s="37">
        <f>HLOOKUP(N$5,noue!$B$4:$J$9,4)</f>
        <v>20</v>
      </c>
      <c r="O59" s="37">
        <f>HLOOKUP(O$5,noue!$B$4:$J$9,4)</f>
        <v>15</v>
      </c>
      <c r="P59" s="37">
        <f>HLOOKUP(P$5,noue!$B$4:$J$9,4)</f>
        <v>30</v>
      </c>
      <c r="Q59" s="37">
        <f>HLOOKUP(Q$5,noue!$B$4:$J$9,4)</f>
        <v>20</v>
      </c>
      <c r="S59" s="39" t="str">
        <f>noue!$A$7</f>
        <v>4 aastat</v>
      </c>
      <c r="T59" s="37">
        <f>HLOOKUP(T$5,noue!$B$4:$J$9,4)</f>
        <v>20</v>
      </c>
      <c r="U59" s="37">
        <f>HLOOKUP(U$5,noue!$B$4:$J$9,4)</f>
        <v>15</v>
      </c>
      <c r="V59" s="37">
        <f>HLOOKUP(V$5,noue!$B$4:$J$9,4)</f>
        <v>20</v>
      </c>
      <c r="W59" s="37">
        <f>HLOOKUP(W$5,noue!$B$4:$J$9,4)</f>
        <v>15</v>
      </c>
      <c r="X59" s="38">
        <f>HLOOKUP(X$5,noue!$B$4:$J$9,4)</f>
        <v>30</v>
      </c>
      <c r="Y59" s="37">
        <f>HLOOKUP(Y$5,noue!$B$4:$J$9,4)</f>
        <v>20</v>
      </c>
      <c r="Z59" s="37">
        <f>HLOOKUP(Z$5,noue!$B$4:$J$9,4)</f>
        <v>20</v>
      </c>
      <c r="AB59" s="39" t="str">
        <f>noue!$A$7</f>
        <v>4 aastat</v>
      </c>
      <c r="AC59" s="37">
        <f>HLOOKUP(AC$5,noue!$B$4:$J$9,4)</f>
        <v>20</v>
      </c>
      <c r="AD59" s="37">
        <f>HLOOKUP(AD$5,noue!$B$4:$J$9,4)</f>
        <v>15</v>
      </c>
      <c r="AE59" s="37">
        <f>HLOOKUP(AE$5,noue!$B$4:$J$9,4)</f>
        <v>20</v>
      </c>
      <c r="AF59" s="37">
        <f>HLOOKUP(AF$5,noue!$B$4:$J$9,4)</f>
        <v>15</v>
      </c>
      <c r="AG59" s="37">
        <f>HLOOKUP(AG$5,noue!$B$4:$J$9,4)</f>
        <v>30</v>
      </c>
      <c r="AH59" s="37"/>
      <c r="AI59" s="39" t="str">
        <f>noue!$A$7</f>
        <v>4 aastat</v>
      </c>
      <c r="AJ59" s="37">
        <f>HLOOKUP(AJ$5,noue!$B$4:$J$9,4)</f>
        <v>20</v>
      </c>
      <c r="AK59" s="37">
        <f>HLOOKUP(AK$5,noue!$B$4:$J$9,4)</f>
        <v>15</v>
      </c>
      <c r="AL59" s="37">
        <f>HLOOKUP(AL$5,noue!$B$4:$J$9,4)</f>
        <v>20</v>
      </c>
      <c r="AM59" s="37">
        <f>HLOOKUP(AM$5,noue!$B$4:$J$9,4)</f>
        <v>15</v>
      </c>
      <c r="AN59" s="37">
        <f>HLOOKUP(AN$5,noue!$B$4:$J$9,4)</f>
        <v>20</v>
      </c>
      <c r="AO59" s="37">
        <f>HLOOKUP(AO$5,noue!$B$4:$J$9,4)</f>
        <v>30</v>
      </c>
      <c r="AQ59" s="39" t="str">
        <f>noue!$A$7</f>
        <v>4 aastat</v>
      </c>
      <c r="AR59" s="38">
        <f>HLOOKUP(AR$5,noue!$B$4:$J$9,4)</f>
        <v>15</v>
      </c>
      <c r="AS59" s="38">
        <f>HLOOKUP(AS$5,noue!$B$4:$J$9,4)</f>
        <v>30</v>
      </c>
      <c r="AT59" s="38"/>
      <c r="AU59" s="39" t="str">
        <f>noue!$A$7</f>
        <v>4 aastat</v>
      </c>
      <c r="AV59" s="38">
        <f>HLOOKUP(AV$5,noue!$B$4:$J$9,4)</f>
        <v>15</v>
      </c>
      <c r="AW59" s="38">
        <f>HLOOKUP(AW$5,noue!$B$4:$J$9,4)</f>
        <v>20</v>
      </c>
      <c r="AX59" s="38">
        <f>HLOOKUP(AX$5,noue!$B$4:$J$9,4)</f>
        <v>30</v>
      </c>
    </row>
    <row r="60" spans="1:50">
      <c r="K60" s="39" t="str">
        <f>noue!$A$8</f>
        <v>Erijuht</v>
      </c>
      <c r="L60" s="37">
        <f>HLOOKUP(L$5,noue!$B$4:$J$9,5)</f>
        <v>20</v>
      </c>
      <c r="M60" s="37">
        <f>HLOOKUP(M$5,noue!$B$4:$J$9,5)</f>
        <v>15</v>
      </c>
      <c r="N60" s="37">
        <f>HLOOKUP(N$5,noue!$B$4:$J$9,5)</f>
        <v>20</v>
      </c>
      <c r="O60" s="37">
        <f>HLOOKUP(O$5,noue!$B$4:$J$9,5)</f>
        <v>15</v>
      </c>
      <c r="P60" s="37">
        <f>HLOOKUP(P$5,noue!$B$4:$J$9,5)</f>
        <v>30</v>
      </c>
      <c r="Q60" s="37">
        <f>HLOOKUP(Q$5,noue!$B$4:$J$9,5)</f>
        <v>20</v>
      </c>
      <c r="S60" s="39" t="str">
        <f>noue!$A$8</f>
        <v>Erijuht</v>
      </c>
      <c r="T60" s="37">
        <f>HLOOKUP(T$5,noue!$B$4:$J$9,5)</f>
        <v>20</v>
      </c>
      <c r="U60" s="37">
        <f>HLOOKUP(U$5,noue!$B$4:$J$9,5)</f>
        <v>15</v>
      </c>
      <c r="V60" s="37">
        <f>HLOOKUP(V$5,noue!$B$4:$J$9,5)</f>
        <v>20</v>
      </c>
      <c r="W60" s="37">
        <f>HLOOKUP(W$5,noue!$B$4:$J$9,5)</f>
        <v>15</v>
      </c>
      <c r="X60" s="38">
        <f>HLOOKUP(X$5,noue!$B$4:$J$9,5)</f>
        <v>30</v>
      </c>
      <c r="Y60" s="37">
        <f>HLOOKUP(Y$5,noue!$B$4:$J$9,5)</f>
        <v>20</v>
      </c>
      <c r="Z60" s="37">
        <f>HLOOKUP(Z$5,noue!$B$4:$J$9,5)</f>
        <v>20</v>
      </c>
      <c r="AB60" s="39" t="str">
        <f>noue!$A$8</f>
        <v>Erijuht</v>
      </c>
      <c r="AC60" s="37">
        <f>HLOOKUP(AC$5,noue!$B$4:$J$9,5)</f>
        <v>20</v>
      </c>
      <c r="AD60" s="37">
        <f>HLOOKUP(AD$5,noue!$B$4:$J$9,5)</f>
        <v>15</v>
      </c>
      <c r="AE60" s="37">
        <f>HLOOKUP(AE$5,noue!$B$4:$J$9,5)</f>
        <v>20</v>
      </c>
      <c r="AF60" s="37">
        <f>HLOOKUP(AF$5,noue!$B$4:$J$9,5)</f>
        <v>15</v>
      </c>
      <c r="AG60" s="37">
        <f>HLOOKUP(AG$5,noue!$B$4:$J$9,5)</f>
        <v>30</v>
      </c>
      <c r="AH60" s="37"/>
      <c r="AI60" s="39" t="str">
        <f>noue!$A$8</f>
        <v>Erijuht</v>
      </c>
      <c r="AJ60" s="37">
        <f>HLOOKUP(AJ$5,noue!$B$4:$J$9,5)</f>
        <v>20</v>
      </c>
      <c r="AK60" s="37">
        <f>HLOOKUP(AK$5,noue!$B$4:$J$9,5)</f>
        <v>15</v>
      </c>
      <c r="AL60" s="37">
        <f>HLOOKUP(AL$5,noue!$B$4:$J$9,5)</f>
        <v>20</v>
      </c>
      <c r="AM60" s="37">
        <f>HLOOKUP(AM$5,noue!$B$4:$J$9,5)</f>
        <v>15</v>
      </c>
      <c r="AN60" s="37">
        <f>HLOOKUP(AN$5,noue!$B$4:$J$9,5)</f>
        <v>20</v>
      </c>
      <c r="AO60" s="37">
        <f>HLOOKUP(AO$5,noue!$B$4:$J$9,5)</f>
        <v>30</v>
      </c>
      <c r="AQ60" s="39" t="str">
        <f>noue!$A$8</f>
        <v>Erijuht</v>
      </c>
      <c r="AR60" s="38">
        <f>HLOOKUP(AR$5,noue!$B$4:$J$9,5)</f>
        <v>15</v>
      </c>
      <c r="AS60" s="38">
        <f>HLOOKUP(AS$5,noue!$B$4:$J$9,5)</f>
        <v>30</v>
      </c>
      <c r="AT60" s="38"/>
      <c r="AU60" s="39" t="str">
        <f>noue!$A$8</f>
        <v>Erijuht</v>
      </c>
      <c r="AV60" s="38">
        <f>HLOOKUP(AV$5,noue!$B$4:$J$9,5)</f>
        <v>15</v>
      </c>
      <c r="AW60" s="38">
        <f>HLOOKUP(AW$5,noue!$B$4:$J$9,5)</f>
        <v>20</v>
      </c>
      <c r="AX60" s="38">
        <f>HLOOKUP(AX$5,noue!$B$4:$J$9,5)</f>
        <v>30</v>
      </c>
    </row>
    <row r="61" spans="1:50" ht="15.6">
      <c r="A61" s="122" t="s">
        <v>72</v>
      </c>
      <c r="B61" s="122"/>
      <c r="C61" s="122"/>
      <c r="D61" s="122"/>
      <c r="E61" s="122"/>
      <c r="F61" s="122"/>
      <c r="G61" s="122"/>
      <c r="H61" s="122"/>
      <c r="I61" s="122"/>
      <c r="K61" s="39" t="str">
        <f>noue!$A$9</f>
        <v>Taastõendamine</v>
      </c>
      <c r="L61" s="37">
        <f>HLOOKUP(L$5,noue!$B$4:$J$9,6)</f>
        <v>17</v>
      </c>
      <c r="M61" s="37">
        <f>HLOOKUP(M$5,noue!$B$4:$J$9,6)</f>
        <v>12</v>
      </c>
      <c r="N61" s="37">
        <f>HLOOKUP(N$5,noue!$B$4:$J$9,6)</f>
        <v>17</v>
      </c>
      <c r="O61" s="37">
        <f>HLOOKUP(O$5,noue!$B$4:$J$9,6)</f>
        <v>12</v>
      </c>
      <c r="P61" s="37">
        <f>HLOOKUP(P$5,noue!$B$4:$J$9,6)</f>
        <v>25</v>
      </c>
      <c r="Q61" s="37">
        <f>HLOOKUP(Q$5,noue!$B$4:$J$9,6)</f>
        <v>17</v>
      </c>
      <c r="S61" s="39" t="str">
        <f>noue!$A$9</f>
        <v>Taastõendamine</v>
      </c>
      <c r="T61" s="37">
        <f>HLOOKUP(T$5,noue!$B$4:$J$9,6)</f>
        <v>17</v>
      </c>
      <c r="U61" s="37">
        <f>HLOOKUP(U$5,noue!$B$4:$J$9,6)</f>
        <v>12</v>
      </c>
      <c r="V61" s="37">
        <f>HLOOKUP(V$5,noue!$B$4:$J$9,6)</f>
        <v>17</v>
      </c>
      <c r="W61" s="37">
        <f>HLOOKUP(W$5,noue!$B$4:$J$9,6)</f>
        <v>12</v>
      </c>
      <c r="X61" s="38">
        <f>HLOOKUP(X$5,noue!$B$4:$J$9,6)</f>
        <v>25</v>
      </c>
      <c r="Y61" s="37">
        <f>HLOOKUP(Y$5,noue!$B$4:$J$9,6)</f>
        <v>17</v>
      </c>
      <c r="Z61" s="37">
        <f>HLOOKUP(Z$5,noue!$B$4:$J$9,6)</f>
        <v>17</v>
      </c>
      <c r="AB61" s="39" t="str">
        <f>noue!$A$9</f>
        <v>Taastõendamine</v>
      </c>
      <c r="AC61" s="37">
        <f>HLOOKUP(AC$5,noue!$B$4:$J$9,6)</f>
        <v>17</v>
      </c>
      <c r="AD61" s="37">
        <f>HLOOKUP(AD$5,noue!$B$4:$J$9,6)</f>
        <v>12</v>
      </c>
      <c r="AE61" s="37">
        <f>HLOOKUP(AE$5,noue!$B$4:$J$9,6)</f>
        <v>17</v>
      </c>
      <c r="AF61" s="37">
        <f>HLOOKUP(AF$5,noue!$B$4:$J$9,6)</f>
        <v>12</v>
      </c>
      <c r="AG61" s="37">
        <f>HLOOKUP(AG$5,noue!$B$4:$J$9,6)</f>
        <v>25</v>
      </c>
      <c r="AH61" s="37"/>
      <c r="AI61" s="39" t="str">
        <f>noue!$A$9</f>
        <v>Taastõendamine</v>
      </c>
      <c r="AJ61" s="37">
        <f>HLOOKUP(AJ$5,noue!$B$4:$J$9,6)</f>
        <v>17</v>
      </c>
      <c r="AK61" s="37">
        <f>HLOOKUP(AK$5,noue!$B$4:$J$9,6)</f>
        <v>12</v>
      </c>
      <c r="AL61" s="37">
        <f>HLOOKUP(AL$5,noue!$B$4:$J$9,6)</f>
        <v>17</v>
      </c>
      <c r="AM61" s="37">
        <f>HLOOKUP(AM$5,noue!$B$4:$J$9,6)</f>
        <v>12</v>
      </c>
      <c r="AN61" s="37">
        <f>HLOOKUP(AN$5,noue!$B$4:$J$9,6)</f>
        <v>17</v>
      </c>
      <c r="AO61" s="37">
        <f>HLOOKUP(AO$5,noue!$B$4:$J$9,6)</f>
        <v>25</v>
      </c>
      <c r="AQ61" s="39" t="str">
        <f>noue!$A$9</f>
        <v>Taastõendamine</v>
      </c>
      <c r="AR61" s="38">
        <f>HLOOKUP(AR$5,noue!$B$4:$J$9,6)</f>
        <v>12</v>
      </c>
      <c r="AS61" s="38">
        <f>HLOOKUP(AS$5,noue!$B$4:$J$9,6)</f>
        <v>25</v>
      </c>
      <c r="AT61" s="38"/>
      <c r="AU61" s="39" t="str">
        <f>noue!$A$9</f>
        <v>Taastõendamine</v>
      </c>
      <c r="AV61" s="38">
        <f>HLOOKUP(AV$5,noue!$B$4:$J$9,6)</f>
        <v>12</v>
      </c>
      <c r="AW61" s="38">
        <f>HLOOKUP(AW$5,noue!$B$4:$J$9,6)</f>
        <v>17</v>
      </c>
      <c r="AX61" s="38">
        <f>HLOOKUP(AX$5,noue!$B$4:$J$9,6)</f>
        <v>25</v>
      </c>
    </row>
    <row r="62" spans="1:50">
      <c r="AB62" s="37"/>
      <c r="AC62" s="37"/>
      <c r="AD62" s="37"/>
      <c r="AE62" s="37"/>
      <c r="AF62" s="37"/>
      <c r="AG62" s="37"/>
      <c r="AH62" s="37"/>
    </row>
  </sheetData>
  <mergeCells count="30">
    <mergeCell ref="A57:I57"/>
    <mergeCell ref="A58:I58"/>
    <mergeCell ref="A59:I59"/>
    <mergeCell ref="A61:I61"/>
    <mergeCell ref="A56:I56"/>
    <mergeCell ref="T3:Z3"/>
    <mergeCell ref="K2:Z2"/>
    <mergeCell ref="AQ2:AX2"/>
    <mergeCell ref="AR3:AS3"/>
    <mergeCell ref="AV3:AX3"/>
    <mergeCell ref="AB2:AO2"/>
    <mergeCell ref="AC3:AG3"/>
    <mergeCell ref="AJ3:AO3"/>
    <mergeCell ref="L3:Q3"/>
    <mergeCell ref="A47:H47"/>
    <mergeCell ref="B5:B6"/>
    <mergeCell ref="F5:F6"/>
    <mergeCell ref="A4:A6"/>
    <mergeCell ref="C5:C6"/>
    <mergeCell ref="D5:D6"/>
    <mergeCell ref="E5:E6"/>
    <mergeCell ref="B4:F4"/>
    <mergeCell ref="G4:I4"/>
    <mergeCell ref="G5:G6"/>
    <mergeCell ref="H5:H6"/>
    <mergeCell ref="A7:H7"/>
    <mergeCell ref="A15:H15"/>
    <mergeCell ref="A31:H31"/>
    <mergeCell ref="A39:H39"/>
    <mergeCell ref="A23:H23"/>
  </mergeCells>
  <conditionalFormatting sqref="I7">
    <cfRule type="cellIs" dxfId="91" priority="39" operator="greaterThan">
      <formula>12</formula>
    </cfRule>
    <cfRule type="cellIs" dxfId="90" priority="40" operator="greaterThan">
      <formula>11</formula>
    </cfRule>
  </conditionalFormatting>
  <conditionalFormatting sqref="I15">
    <cfRule type="cellIs" dxfId="89" priority="27" operator="greaterThan">
      <formula>12</formula>
    </cfRule>
    <cfRule type="cellIs" dxfId="88" priority="28" operator="greaterThan">
      <formula>11</formula>
    </cfRule>
  </conditionalFormatting>
  <conditionalFormatting sqref="I23">
    <cfRule type="cellIs" dxfId="87" priority="25" operator="greaterThan">
      <formula>12</formula>
    </cfRule>
    <cfRule type="cellIs" dxfId="86" priority="26" operator="greaterThan">
      <formula>11</formula>
    </cfRule>
  </conditionalFormatting>
  <conditionalFormatting sqref="I31">
    <cfRule type="cellIs" dxfId="85" priority="23" operator="greaterThan">
      <formula>12</formula>
    </cfRule>
    <cfRule type="cellIs" dxfId="84" priority="24" operator="greaterThan">
      <formula>11</formula>
    </cfRule>
  </conditionalFormatting>
  <conditionalFormatting sqref="I39">
    <cfRule type="cellIs" dxfId="83" priority="21" operator="greaterThan">
      <formula>12</formula>
    </cfRule>
    <cfRule type="cellIs" dxfId="82" priority="22" operator="greaterThan">
      <formula>11</formula>
    </cfRule>
  </conditionalFormatting>
  <conditionalFormatting sqref="I47">
    <cfRule type="cellIs" dxfId="81" priority="19" operator="greaterThan">
      <formula>12</formula>
    </cfRule>
    <cfRule type="cellIs" dxfId="80" priority="20" operator="greaterThan">
      <formula>11</formula>
    </cfRule>
  </conditionalFormatting>
  <conditionalFormatting sqref="L6:Q6 AR6:AS6 AV6:AX6">
    <cfRule type="cellIs" dxfId="79" priority="17" operator="greaterThanOrEqual">
      <formula>L$4</formula>
    </cfRule>
    <cfRule type="cellIs" dxfId="78" priority="18" operator="lessThan">
      <formula>L$4</formula>
    </cfRule>
  </conditionalFormatting>
  <conditionalFormatting sqref="T6:Z6">
    <cfRule type="cellIs" dxfId="77" priority="15" operator="greaterThanOrEqual">
      <formula>T$4</formula>
    </cfRule>
    <cfRule type="cellIs" dxfId="76" priority="16" operator="lessThan">
      <formula>T$4</formula>
    </cfRule>
  </conditionalFormatting>
  <conditionalFormatting sqref="AC6:AG6">
    <cfRule type="cellIs" dxfId="75" priority="13" operator="greaterThanOrEqual">
      <formula>AC$4</formula>
    </cfRule>
    <cfRule type="cellIs" dxfId="74" priority="14" operator="lessThan">
      <formula>AC$4</formula>
    </cfRule>
  </conditionalFormatting>
  <conditionalFormatting sqref="AJ6:AO6">
    <cfRule type="cellIs" dxfId="73" priority="11" operator="greaterThanOrEqual">
      <formula>AJ$4</formula>
    </cfRule>
    <cfRule type="cellIs" dxfId="72" priority="12" operator="lessThan">
      <formula>AJ$4</formula>
    </cfRule>
  </conditionalFormatting>
  <conditionalFormatting sqref="T6:Z6">
    <cfRule type="cellIs" dxfId="47" priority="5" operator="greaterThanOrEqual">
      <formula>T$4</formula>
    </cfRule>
    <cfRule type="cellIs" dxfId="46" priority="6" operator="lessThan">
      <formula>T$4</formula>
    </cfRule>
  </conditionalFormatting>
  <conditionalFormatting sqref="AC6:AG6">
    <cfRule type="cellIs" dxfId="43" priority="3" operator="greaterThanOrEqual">
      <formula>AC$4</formula>
    </cfRule>
    <cfRule type="cellIs" dxfId="42" priority="4" operator="lessThan">
      <formula>AC$4</formula>
    </cfRule>
  </conditionalFormatting>
  <conditionalFormatting sqref="AJ6:AO6">
    <cfRule type="cellIs" dxfId="39" priority="1" operator="greaterThanOrEqual">
      <formula>AJ$4</formula>
    </cfRule>
    <cfRule type="cellIs" dxfId="38" priority="2" operator="lessThan">
      <formula>AJ$4</formula>
    </cfRule>
  </conditionalFormatting>
  <hyperlinks>
    <hyperlink ref="E5" location="_ftn1" display="_ftn1"/>
    <hyperlink ref="H5" location="_ftn2" display="_ftn2"/>
  </hyperlink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noue!$A$5:$A$9</xm:f>
          </x14:formula1>
          <xm:sqref>K4 S4 AB4 AI4 AQ4 AU4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AM62"/>
  <sheetViews>
    <sheetView topLeftCell="R1" workbookViewId="0">
      <pane ySplit="6" topLeftCell="A35" activePane="bottomLeft" state="frozen"/>
      <selection pane="bottomLeft" activeCell="AM6" sqref="AM6"/>
    </sheetView>
  </sheetViews>
  <sheetFormatPr defaultRowHeight="14.4"/>
  <cols>
    <col min="1" max="1" width="5.88671875" customWidth="1"/>
    <col min="2" max="9" width="11.5546875" customWidth="1"/>
    <col min="10" max="10" width="2" customWidth="1"/>
    <col min="11" max="11" width="14.77734375" style="38" customWidth="1"/>
    <col min="12" max="17" width="7.44140625" style="38" customWidth="1"/>
    <col min="20" max="20" width="10.77734375" customWidth="1"/>
    <col min="21" max="21" width="2.5546875" customWidth="1"/>
    <col min="22" max="22" width="15.109375" customWidth="1"/>
    <col min="27" max="27" width="8.33203125" customWidth="1"/>
    <col min="28" max="28" width="9.21875" customWidth="1"/>
    <col min="30" max="30" width="10.6640625" customWidth="1"/>
    <col min="31" max="31" width="3.109375" customWidth="1"/>
    <col min="32" max="32" width="15" customWidth="1"/>
    <col min="33" max="33" width="8.77734375" customWidth="1"/>
    <col min="34" max="34" width="7.5546875" customWidth="1"/>
    <col min="35" max="38" width="9.109375" customWidth="1"/>
    <col min="39" max="39" width="11" customWidth="1"/>
  </cols>
  <sheetData>
    <row r="1" spans="1:39" ht="18.600000000000001" thickBot="1">
      <c r="B1" s="32" t="s">
        <v>17</v>
      </c>
      <c r="C1" s="41" t="str">
        <f>Koond!$C$2</f>
        <v>Xxxx Xxxxxx</v>
      </c>
      <c r="K1" s="51" t="s">
        <v>62</v>
      </c>
      <c r="L1" s="51"/>
      <c r="M1" s="51"/>
      <c r="N1" s="51"/>
      <c r="O1" s="51"/>
      <c r="P1" s="51"/>
      <c r="Q1" s="51"/>
      <c r="R1" s="51"/>
      <c r="V1" s="51" t="s">
        <v>62</v>
      </c>
      <c r="AF1" s="51" t="s">
        <v>62</v>
      </c>
      <c r="AG1" s="51"/>
      <c r="AH1" s="51"/>
    </row>
    <row r="2" spans="1:39" ht="16.05" customHeight="1" thickBot="1">
      <c r="K2" s="95" t="s">
        <v>77</v>
      </c>
      <c r="L2" s="96"/>
      <c r="M2" s="96"/>
      <c r="N2" s="96"/>
      <c r="O2" s="96"/>
      <c r="P2" s="96"/>
      <c r="Q2" s="96"/>
      <c r="R2" s="96"/>
      <c r="S2" s="96"/>
      <c r="T2" s="97"/>
      <c r="V2" s="101" t="s">
        <v>79</v>
      </c>
      <c r="W2" s="102"/>
      <c r="X2" s="102"/>
      <c r="Y2" s="102"/>
      <c r="Z2" s="102"/>
      <c r="AA2" s="102"/>
      <c r="AB2" s="102"/>
      <c r="AC2" s="102"/>
      <c r="AD2" s="103"/>
      <c r="AF2" s="106" t="s">
        <v>78</v>
      </c>
      <c r="AG2" s="107"/>
      <c r="AH2" s="107"/>
      <c r="AI2" s="107"/>
      <c r="AJ2" s="107"/>
      <c r="AK2" s="107"/>
      <c r="AL2" s="107"/>
      <c r="AM2" s="108"/>
    </row>
    <row r="3" spans="1:39" ht="16.05" customHeight="1" thickBot="1">
      <c r="K3" s="29" t="s">
        <v>16</v>
      </c>
      <c r="L3" s="128"/>
      <c r="M3" s="129"/>
      <c r="N3" s="129"/>
      <c r="O3" s="129"/>
      <c r="P3" s="130"/>
      <c r="Q3" s="128" t="s">
        <v>39</v>
      </c>
      <c r="R3" s="129"/>
      <c r="S3" s="129"/>
      <c r="T3" s="130"/>
      <c r="V3" s="56" t="s">
        <v>16</v>
      </c>
      <c r="W3" s="131"/>
      <c r="X3" s="132"/>
      <c r="Y3" s="132"/>
      <c r="Z3" s="133"/>
      <c r="AA3" s="131" t="s">
        <v>39</v>
      </c>
      <c r="AB3" s="132"/>
      <c r="AC3" s="132"/>
      <c r="AD3" s="133"/>
      <c r="AF3" s="63" t="s">
        <v>16</v>
      </c>
      <c r="AG3" s="64"/>
      <c r="AH3" s="64"/>
      <c r="AI3" s="78"/>
      <c r="AJ3" s="134" t="s">
        <v>39</v>
      </c>
      <c r="AK3" s="135"/>
      <c r="AL3" s="135"/>
      <c r="AM3" s="136"/>
    </row>
    <row r="4" spans="1:39" ht="19.05" customHeight="1" thickBot="1">
      <c r="A4" s="114" t="s">
        <v>0</v>
      </c>
      <c r="B4" s="117" t="s">
        <v>1</v>
      </c>
      <c r="C4" s="118"/>
      <c r="D4" s="118"/>
      <c r="E4" s="118"/>
      <c r="F4" s="119"/>
      <c r="G4" s="117" t="s">
        <v>2</v>
      </c>
      <c r="H4" s="118"/>
      <c r="I4" s="119"/>
      <c r="K4" s="52" t="s">
        <v>29</v>
      </c>
      <c r="L4" s="4">
        <f>VLOOKUP($K4,$K$57:$T$61,L56+1)</f>
        <v>17</v>
      </c>
      <c r="M4" s="4">
        <f t="shared" ref="M4:S4" si="0">VLOOKUP($K4,$K$57:$T$61,M56+1)</f>
        <v>12</v>
      </c>
      <c r="N4" s="4">
        <f t="shared" si="0"/>
        <v>17</v>
      </c>
      <c r="O4" s="4">
        <f t="shared" si="0"/>
        <v>12</v>
      </c>
      <c r="P4" s="4">
        <f t="shared" si="0"/>
        <v>17</v>
      </c>
      <c r="Q4" s="4">
        <f t="shared" si="0"/>
        <v>25</v>
      </c>
      <c r="R4" s="4">
        <f t="shared" si="0"/>
        <v>25</v>
      </c>
      <c r="S4" s="4">
        <f t="shared" si="0"/>
        <v>25</v>
      </c>
      <c r="T4" s="4">
        <f>VLOOKUP($K4,$K$57:$T$61,T56+1)</f>
        <v>25</v>
      </c>
      <c r="V4" s="52" t="str">
        <f>K4</f>
        <v>Taastõendamine</v>
      </c>
      <c r="W4" s="4">
        <f>VLOOKUP($V4,$V$57:$AD$61,W56+1)</f>
        <v>17</v>
      </c>
      <c r="X4" s="4">
        <f t="shared" ref="X4:AC4" si="1">VLOOKUP($V4,$V$57:$AD$61,X56+1)</f>
        <v>12</v>
      </c>
      <c r="Y4" s="4">
        <f t="shared" si="1"/>
        <v>17</v>
      </c>
      <c r="Z4" s="4">
        <f t="shared" si="1"/>
        <v>12</v>
      </c>
      <c r="AA4" s="4">
        <f t="shared" si="1"/>
        <v>25</v>
      </c>
      <c r="AB4" s="4">
        <f t="shared" si="1"/>
        <v>25</v>
      </c>
      <c r="AC4" s="4">
        <f t="shared" si="1"/>
        <v>25</v>
      </c>
      <c r="AD4" s="4">
        <f>VLOOKUP($V4,$V$57:$AD$61,AD56+1)</f>
        <v>25</v>
      </c>
      <c r="AF4" s="52" t="str">
        <f>V4</f>
        <v>Taastõendamine</v>
      </c>
      <c r="AG4" s="4">
        <f>VLOOKUP($AF4,$AF$57:$AM$61,AG56+1)</f>
        <v>17</v>
      </c>
      <c r="AH4" s="4">
        <f>VLOOKUP($AF4,$AF$57:$AM$61,AH56+1)</f>
        <v>17</v>
      </c>
      <c r="AI4" s="4">
        <f>VLOOKUP($AF4,$AF$57:$AM$61,AI56+1)</f>
        <v>12</v>
      </c>
      <c r="AJ4" s="4">
        <f t="shared" ref="AJ4:AL4" si="2">VLOOKUP($AF4,$AF$57:$AM$61,AJ56+1)</f>
        <v>25</v>
      </c>
      <c r="AK4" s="4">
        <f t="shared" si="2"/>
        <v>25</v>
      </c>
      <c r="AL4" s="4">
        <f t="shared" si="2"/>
        <v>25</v>
      </c>
      <c r="AM4" s="4">
        <f>VLOOKUP($AF4,$AF$57:$AM$61,AM56+1)</f>
        <v>25</v>
      </c>
    </row>
    <row r="5" spans="1:39" ht="79.95" customHeight="1" thickBot="1">
      <c r="A5" s="115"/>
      <c r="B5" s="114" t="s">
        <v>6</v>
      </c>
      <c r="C5" s="114" t="s">
        <v>3</v>
      </c>
      <c r="D5" s="114" t="s">
        <v>4</v>
      </c>
      <c r="E5" s="114" t="s">
        <v>10</v>
      </c>
      <c r="F5" s="114" t="s">
        <v>7</v>
      </c>
      <c r="G5" s="114" t="s">
        <v>5</v>
      </c>
      <c r="H5" s="114" t="s">
        <v>9</v>
      </c>
      <c r="I5" s="1" t="s">
        <v>8</v>
      </c>
      <c r="K5" s="3" t="s">
        <v>12</v>
      </c>
      <c r="L5" s="50" t="s">
        <v>37</v>
      </c>
      <c r="M5" s="50" t="s">
        <v>14</v>
      </c>
      <c r="N5" s="50" t="s">
        <v>41</v>
      </c>
      <c r="O5" s="50" t="s">
        <v>21</v>
      </c>
      <c r="P5" s="50" t="s">
        <v>22</v>
      </c>
      <c r="Q5" s="50" t="s">
        <v>58</v>
      </c>
      <c r="R5" s="50" t="s">
        <v>59</v>
      </c>
      <c r="S5" s="50" t="s">
        <v>60</v>
      </c>
      <c r="T5" s="50" t="s">
        <v>61</v>
      </c>
      <c r="V5" s="57" t="s">
        <v>12</v>
      </c>
      <c r="W5" s="58" t="s">
        <v>37</v>
      </c>
      <c r="X5" s="58" t="s">
        <v>14</v>
      </c>
      <c r="Y5" s="58" t="s">
        <v>41</v>
      </c>
      <c r="Z5" s="58" t="s">
        <v>21</v>
      </c>
      <c r="AA5" s="58" t="s">
        <v>58</v>
      </c>
      <c r="AB5" s="58" t="s">
        <v>59</v>
      </c>
      <c r="AC5" s="58" t="s">
        <v>60</v>
      </c>
      <c r="AD5" s="58" t="s">
        <v>61</v>
      </c>
      <c r="AF5" s="65" t="s">
        <v>12</v>
      </c>
      <c r="AG5" s="58" t="s">
        <v>37</v>
      </c>
      <c r="AH5" s="58" t="s">
        <v>41</v>
      </c>
      <c r="AI5" s="66" t="s">
        <v>21</v>
      </c>
      <c r="AJ5" s="66" t="s">
        <v>58</v>
      </c>
      <c r="AK5" s="66" t="s">
        <v>59</v>
      </c>
      <c r="AL5" s="66" t="s">
        <v>60</v>
      </c>
      <c r="AM5" s="66" t="s">
        <v>61</v>
      </c>
    </row>
    <row r="6" spans="1:39" ht="14.55" customHeight="1" thickBot="1">
      <c r="A6" s="116"/>
      <c r="B6" s="116"/>
      <c r="C6" s="116"/>
      <c r="D6" s="116"/>
      <c r="E6" s="116"/>
      <c r="F6" s="116"/>
      <c r="G6" s="116"/>
      <c r="H6" s="116"/>
      <c r="I6" s="34">
        <f>SUM(I7,I15,I23,I31,I47)</f>
        <v>0</v>
      </c>
      <c r="J6" s="5"/>
      <c r="K6" s="6">
        <f>SUM(K7,K15,K23,K31,K47)</f>
        <v>0</v>
      </c>
      <c r="L6" s="6">
        <f>SUM(L7,L15,L23,L31,L39,L47)</f>
        <v>0</v>
      </c>
      <c r="M6" s="6">
        <f t="shared" ref="M6:T6" si="3">SUM(M7,M15,M23,M31,M39,M47)</f>
        <v>0</v>
      </c>
      <c r="N6" s="6">
        <f t="shared" si="3"/>
        <v>0</v>
      </c>
      <c r="O6" s="6">
        <f t="shared" si="3"/>
        <v>0</v>
      </c>
      <c r="P6" s="6">
        <f t="shared" si="3"/>
        <v>0</v>
      </c>
      <c r="Q6" s="6">
        <f t="shared" si="3"/>
        <v>0</v>
      </c>
      <c r="R6" s="6">
        <f t="shared" si="3"/>
        <v>0</v>
      </c>
      <c r="S6" s="6">
        <f t="shared" si="3"/>
        <v>0</v>
      </c>
      <c r="T6" s="6">
        <f t="shared" si="3"/>
        <v>0</v>
      </c>
      <c r="V6" s="59">
        <f>SUM(V7,V15,V23,V31,V47)</f>
        <v>0</v>
      </c>
      <c r="W6" s="6">
        <f>SUM(W7,W15,W23,W31,W39,W47)</f>
        <v>0</v>
      </c>
      <c r="X6" s="6">
        <f t="shared" ref="X6:AD6" si="4">SUM(X7,X15,X23,X31,X39,X47)</f>
        <v>0</v>
      </c>
      <c r="Y6" s="6">
        <f t="shared" si="4"/>
        <v>0</v>
      </c>
      <c r="Z6" s="6">
        <f t="shared" si="4"/>
        <v>0</v>
      </c>
      <c r="AA6" s="6">
        <f t="shared" si="4"/>
        <v>0</v>
      </c>
      <c r="AB6" s="6">
        <f t="shared" si="4"/>
        <v>0</v>
      </c>
      <c r="AC6" s="6">
        <f t="shared" si="4"/>
        <v>0</v>
      </c>
      <c r="AD6" s="6">
        <f t="shared" si="4"/>
        <v>0</v>
      </c>
      <c r="AF6" s="67">
        <f>SUM(AF7,AF15,AF23,AF31,AF47)</f>
        <v>0</v>
      </c>
      <c r="AG6" s="6">
        <f t="shared" ref="AG6:AM6" si="5">SUM(AG7,AG15,AG23,AG31,AG39,AG47)</f>
        <v>0</v>
      </c>
      <c r="AH6" s="6">
        <f t="shared" si="5"/>
        <v>0</v>
      </c>
      <c r="AI6" s="6">
        <f t="shared" si="5"/>
        <v>0</v>
      </c>
      <c r="AJ6" s="6">
        <f t="shared" si="5"/>
        <v>0</v>
      </c>
      <c r="AK6" s="6">
        <f t="shared" si="5"/>
        <v>0</v>
      </c>
      <c r="AL6" s="6">
        <f t="shared" si="5"/>
        <v>0</v>
      </c>
      <c r="AM6" s="6">
        <f t="shared" si="5"/>
        <v>0</v>
      </c>
    </row>
    <row r="7" spans="1:39" ht="16.05" customHeight="1" thickBot="1">
      <c r="A7" s="112" t="str">
        <f>CONCATENATE("Aasta ",Koond!$A$9)</f>
        <v>Aasta 20yy</v>
      </c>
      <c r="B7" s="113"/>
      <c r="C7" s="113"/>
      <c r="D7" s="113"/>
      <c r="E7" s="113"/>
      <c r="F7" s="113"/>
      <c r="G7" s="113"/>
      <c r="H7" s="113"/>
      <c r="I7" s="33">
        <f>SUM(I8:I14)</f>
        <v>0</v>
      </c>
      <c r="J7" s="5"/>
      <c r="K7" s="23">
        <f>SUM(K8:K14)</f>
        <v>0</v>
      </c>
      <c r="L7" s="23">
        <f t="shared" ref="L7:Q7" si="6">SUM(L8:L14)</f>
        <v>0</v>
      </c>
      <c r="M7" s="23">
        <f t="shared" si="6"/>
        <v>0</v>
      </c>
      <c r="N7" s="23">
        <f t="shared" si="6"/>
        <v>0</v>
      </c>
      <c r="O7" s="23">
        <f t="shared" si="6"/>
        <v>0</v>
      </c>
      <c r="P7" s="23">
        <f t="shared" si="6"/>
        <v>0</v>
      </c>
      <c r="Q7" s="23">
        <f t="shared" si="6"/>
        <v>0</v>
      </c>
      <c r="R7" s="23">
        <f t="shared" ref="R7:T7" si="7">SUM(R8:R14)</f>
        <v>0</v>
      </c>
      <c r="S7" s="23">
        <f t="shared" si="7"/>
        <v>0</v>
      </c>
      <c r="T7" s="23">
        <f t="shared" si="7"/>
        <v>0</v>
      </c>
      <c r="V7" s="23">
        <f>SUM(V8:V14)</f>
        <v>0</v>
      </c>
      <c r="W7" s="23">
        <f t="shared" ref="W7:AD7" si="8">SUM(W8:W14)</f>
        <v>0</v>
      </c>
      <c r="X7" s="23">
        <f t="shared" si="8"/>
        <v>0</v>
      </c>
      <c r="Y7" s="23">
        <f t="shared" si="8"/>
        <v>0</v>
      </c>
      <c r="Z7" s="23">
        <f t="shared" si="8"/>
        <v>0</v>
      </c>
      <c r="AA7" s="23">
        <f t="shared" si="8"/>
        <v>0</v>
      </c>
      <c r="AB7" s="23">
        <f t="shared" si="8"/>
        <v>0</v>
      </c>
      <c r="AC7" s="23">
        <f t="shared" si="8"/>
        <v>0</v>
      </c>
      <c r="AD7" s="23">
        <f t="shared" si="8"/>
        <v>0</v>
      </c>
      <c r="AF7" s="23">
        <f>SUM(AF8:AF14)</f>
        <v>0</v>
      </c>
      <c r="AG7" s="23"/>
      <c r="AH7" s="23"/>
      <c r="AI7" s="23">
        <f t="shared" ref="AI7:AM7" si="9">SUM(AI8:AI14)</f>
        <v>0</v>
      </c>
      <c r="AJ7" s="23">
        <f t="shared" si="9"/>
        <v>0</v>
      </c>
      <c r="AK7" s="23">
        <f t="shared" si="9"/>
        <v>0</v>
      </c>
      <c r="AL7" s="23">
        <f t="shared" si="9"/>
        <v>0</v>
      </c>
      <c r="AM7" s="23">
        <f t="shared" si="9"/>
        <v>0</v>
      </c>
    </row>
    <row r="8" spans="1:39" s="12" customFormat="1" ht="31.95" customHeight="1">
      <c r="A8" s="8"/>
      <c r="B8" s="9"/>
      <c r="C8" s="9"/>
      <c r="D8" s="9"/>
      <c r="E8" s="9"/>
      <c r="F8" s="9"/>
      <c r="G8" s="9"/>
      <c r="H8" s="9"/>
      <c r="I8" s="19">
        <f>SUM(K8,V8,AF8)</f>
        <v>0</v>
      </c>
      <c r="J8" s="10"/>
      <c r="K8" s="21">
        <f>SUM(L8:T8)</f>
        <v>0</v>
      </c>
      <c r="L8" s="22"/>
      <c r="M8" s="22"/>
      <c r="N8" s="22"/>
      <c r="O8" s="22"/>
      <c r="P8" s="22"/>
      <c r="Q8" s="77"/>
      <c r="R8" s="77"/>
      <c r="S8" s="22"/>
      <c r="T8" s="24"/>
      <c r="V8" s="60">
        <f t="shared" ref="V8:V14" si="10">SUM(W8:AD8)</f>
        <v>0</v>
      </c>
      <c r="W8" s="22"/>
      <c r="X8" s="22"/>
      <c r="Y8" s="22"/>
      <c r="Z8" s="22"/>
      <c r="AA8" s="77"/>
      <c r="AB8" s="77"/>
      <c r="AC8" s="22"/>
      <c r="AD8" s="24"/>
      <c r="AF8" s="68">
        <f t="shared" ref="AF8:AF14" si="11">SUM(AI8:AM8)</f>
        <v>0</v>
      </c>
      <c r="AG8" s="81"/>
      <c r="AH8" s="81"/>
      <c r="AI8" s="22"/>
      <c r="AJ8" s="77"/>
      <c r="AK8" s="77"/>
      <c r="AL8" s="22"/>
      <c r="AM8" s="24"/>
    </row>
    <row r="9" spans="1:39" s="12" customFormat="1" ht="31.95" customHeight="1">
      <c r="A9" s="13"/>
      <c r="B9" s="14"/>
      <c r="C9" s="14"/>
      <c r="D9" s="14"/>
      <c r="E9" s="14"/>
      <c r="F9" s="14"/>
      <c r="G9" s="14"/>
      <c r="H9" s="14"/>
      <c r="I9" s="19">
        <f t="shared" ref="I9:I14" si="12">SUM(K9,V9,AF9)</f>
        <v>0</v>
      </c>
      <c r="J9" s="10"/>
      <c r="K9" s="21">
        <f t="shared" ref="K9:K14" si="13">SUM(L9:T9)</f>
        <v>0</v>
      </c>
      <c r="L9" s="25"/>
      <c r="M9" s="25"/>
      <c r="N9" s="25"/>
      <c r="O9" s="25"/>
      <c r="P9" s="25"/>
      <c r="Q9" s="25"/>
      <c r="R9" s="25"/>
      <c r="S9" s="25"/>
      <c r="T9" s="26"/>
      <c r="V9" s="60">
        <f t="shared" si="10"/>
        <v>0</v>
      </c>
      <c r="W9" s="25"/>
      <c r="X9" s="25"/>
      <c r="Y9" s="25"/>
      <c r="Z9" s="25"/>
      <c r="AA9" s="25"/>
      <c r="AB9" s="25"/>
      <c r="AC9" s="25"/>
      <c r="AD9" s="26"/>
      <c r="AF9" s="68">
        <f t="shared" si="11"/>
        <v>0</v>
      </c>
      <c r="AG9" s="81"/>
      <c r="AH9" s="81"/>
      <c r="AI9" s="25"/>
      <c r="AJ9" s="25"/>
      <c r="AK9" s="25"/>
      <c r="AL9" s="25"/>
      <c r="AM9" s="26"/>
    </row>
    <row r="10" spans="1:39" s="12" customFormat="1" ht="31.95" customHeight="1">
      <c r="A10" s="13"/>
      <c r="B10" s="14"/>
      <c r="C10" s="14"/>
      <c r="D10" s="14"/>
      <c r="E10" s="14"/>
      <c r="F10" s="14"/>
      <c r="G10" s="14"/>
      <c r="H10" s="14"/>
      <c r="I10" s="19">
        <f t="shared" si="12"/>
        <v>0</v>
      </c>
      <c r="J10" s="10"/>
      <c r="K10" s="21">
        <f t="shared" si="13"/>
        <v>0</v>
      </c>
      <c r="L10" s="25"/>
      <c r="M10" s="25"/>
      <c r="N10" s="25"/>
      <c r="O10" s="25"/>
      <c r="P10" s="25"/>
      <c r="Q10" s="25"/>
      <c r="R10" s="25"/>
      <c r="S10" s="25"/>
      <c r="T10" s="26"/>
      <c r="V10" s="60">
        <f t="shared" si="10"/>
        <v>0</v>
      </c>
      <c r="W10" s="25"/>
      <c r="X10" s="25"/>
      <c r="Y10" s="25"/>
      <c r="Z10" s="25"/>
      <c r="AA10" s="25"/>
      <c r="AB10" s="25"/>
      <c r="AC10" s="25"/>
      <c r="AD10" s="26"/>
      <c r="AF10" s="68">
        <f t="shared" si="11"/>
        <v>0</v>
      </c>
      <c r="AG10" s="81"/>
      <c r="AH10" s="81"/>
      <c r="AI10" s="25"/>
      <c r="AJ10" s="25"/>
      <c r="AK10" s="25"/>
      <c r="AL10" s="25"/>
      <c r="AM10" s="26"/>
    </row>
    <row r="11" spans="1:39" s="12" customFormat="1" ht="31.95" customHeight="1">
      <c r="A11" s="13"/>
      <c r="B11" s="14"/>
      <c r="C11" s="14"/>
      <c r="D11" s="14"/>
      <c r="E11" s="14"/>
      <c r="F11" s="14"/>
      <c r="G11" s="14"/>
      <c r="H11" s="14"/>
      <c r="I11" s="19">
        <f t="shared" si="12"/>
        <v>0</v>
      </c>
      <c r="J11" s="10"/>
      <c r="K11" s="21">
        <f t="shared" si="13"/>
        <v>0</v>
      </c>
      <c r="L11" s="25"/>
      <c r="M11" s="25"/>
      <c r="N11" s="25"/>
      <c r="O11" s="25"/>
      <c r="P11" s="25"/>
      <c r="Q11" s="25"/>
      <c r="R11" s="25"/>
      <c r="S11" s="25"/>
      <c r="T11" s="26"/>
      <c r="V11" s="60">
        <f t="shared" si="10"/>
        <v>0</v>
      </c>
      <c r="W11" s="25"/>
      <c r="X11" s="25"/>
      <c r="Y11" s="25"/>
      <c r="Z11" s="25"/>
      <c r="AA11" s="25"/>
      <c r="AB11" s="25"/>
      <c r="AC11" s="25"/>
      <c r="AD11" s="26"/>
      <c r="AF11" s="68">
        <f t="shared" si="11"/>
        <v>0</v>
      </c>
      <c r="AG11" s="81"/>
      <c r="AH11" s="81"/>
      <c r="AI11" s="25"/>
      <c r="AJ11" s="25"/>
      <c r="AK11" s="25"/>
      <c r="AL11" s="25"/>
      <c r="AM11" s="26"/>
    </row>
    <row r="12" spans="1:39" s="12" customFormat="1" ht="31.95" customHeight="1">
      <c r="A12" s="13"/>
      <c r="B12" s="14"/>
      <c r="C12" s="14"/>
      <c r="D12" s="14"/>
      <c r="E12" s="14"/>
      <c r="F12" s="14"/>
      <c r="G12" s="14"/>
      <c r="H12" s="14"/>
      <c r="I12" s="19">
        <f t="shared" si="12"/>
        <v>0</v>
      </c>
      <c r="J12" s="10"/>
      <c r="K12" s="21">
        <f t="shared" si="13"/>
        <v>0</v>
      </c>
      <c r="L12" s="25"/>
      <c r="M12" s="25"/>
      <c r="N12" s="25"/>
      <c r="O12" s="25"/>
      <c r="P12" s="25"/>
      <c r="Q12" s="25"/>
      <c r="R12" s="25"/>
      <c r="S12" s="25"/>
      <c r="T12" s="26"/>
      <c r="V12" s="60">
        <f t="shared" si="10"/>
        <v>0</v>
      </c>
      <c r="W12" s="25"/>
      <c r="X12" s="25"/>
      <c r="Y12" s="25"/>
      <c r="Z12" s="25"/>
      <c r="AA12" s="25"/>
      <c r="AB12" s="25"/>
      <c r="AC12" s="25"/>
      <c r="AD12" s="26"/>
      <c r="AF12" s="68">
        <f t="shared" si="11"/>
        <v>0</v>
      </c>
      <c r="AG12" s="81"/>
      <c r="AH12" s="81"/>
      <c r="AI12" s="25"/>
      <c r="AJ12" s="25"/>
      <c r="AK12" s="25"/>
      <c r="AL12" s="25"/>
      <c r="AM12" s="26"/>
    </row>
    <row r="13" spans="1:39" s="12" customFormat="1" ht="31.95" customHeight="1">
      <c r="A13" s="13"/>
      <c r="B13" s="14"/>
      <c r="C13" s="14"/>
      <c r="D13" s="14"/>
      <c r="E13" s="14"/>
      <c r="F13" s="14"/>
      <c r="G13" s="14"/>
      <c r="H13" s="14"/>
      <c r="I13" s="19">
        <f t="shared" si="12"/>
        <v>0</v>
      </c>
      <c r="J13" s="10"/>
      <c r="K13" s="21">
        <f t="shared" si="13"/>
        <v>0</v>
      </c>
      <c r="L13" s="25"/>
      <c r="M13" s="25"/>
      <c r="N13" s="25"/>
      <c r="O13" s="25"/>
      <c r="P13" s="25"/>
      <c r="Q13" s="25"/>
      <c r="R13" s="25"/>
      <c r="S13" s="25"/>
      <c r="T13" s="26"/>
      <c r="V13" s="60">
        <f t="shared" si="10"/>
        <v>0</v>
      </c>
      <c r="W13" s="25"/>
      <c r="X13" s="25"/>
      <c r="Y13" s="25"/>
      <c r="Z13" s="25"/>
      <c r="AA13" s="25"/>
      <c r="AB13" s="25"/>
      <c r="AC13" s="25"/>
      <c r="AD13" s="26"/>
      <c r="AF13" s="68">
        <f t="shared" si="11"/>
        <v>0</v>
      </c>
      <c r="AG13" s="81"/>
      <c r="AH13" s="81"/>
      <c r="AI13" s="25"/>
      <c r="AJ13" s="25"/>
      <c r="AK13" s="25"/>
      <c r="AL13" s="25"/>
      <c r="AM13" s="26"/>
    </row>
    <row r="14" spans="1:39" s="12" customFormat="1" ht="31.95" customHeight="1" thickBot="1">
      <c r="A14" s="13"/>
      <c r="B14" s="14"/>
      <c r="C14" s="14"/>
      <c r="D14" s="14"/>
      <c r="E14" s="14"/>
      <c r="F14" s="14"/>
      <c r="G14" s="14"/>
      <c r="H14" s="14"/>
      <c r="I14" s="19">
        <f t="shared" si="12"/>
        <v>0</v>
      </c>
      <c r="J14" s="10"/>
      <c r="K14" s="21">
        <f t="shared" si="13"/>
        <v>0</v>
      </c>
      <c r="L14" s="25"/>
      <c r="M14" s="25"/>
      <c r="N14" s="25"/>
      <c r="O14" s="25"/>
      <c r="P14" s="25"/>
      <c r="Q14" s="27"/>
      <c r="R14" s="27"/>
      <c r="S14" s="25"/>
      <c r="T14" s="26"/>
      <c r="V14" s="60">
        <f t="shared" si="10"/>
        <v>0</v>
      </c>
      <c r="W14" s="25"/>
      <c r="X14" s="25"/>
      <c r="Y14" s="25"/>
      <c r="Z14" s="25"/>
      <c r="AA14" s="27"/>
      <c r="AB14" s="27"/>
      <c r="AC14" s="25"/>
      <c r="AD14" s="26"/>
      <c r="AF14" s="68">
        <f t="shared" si="11"/>
        <v>0</v>
      </c>
      <c r="AG14" s="81"/>
      <c r="AH14" s="81"/>
      <c r="AI14" s="25"/>
      <c r="AJ14" s="27"/>
      <c r="AK14" s="27"/>
      <c r="AL14" s="25"/>
      <c r="AM14" s="26"/>
    </row>
    <row r="15" spans="1:39" s="12" customFormat="1" ht="16.05" customHeight="1" thickBot="1">
      <c r="A15" s="112" t="str">
        <f>CONCATENATE("Aasta ",Koond!$A$10)</f>
        <v>Aasta 20yy</v>
      </c>
      <c r="B15" s="113"/>
      <c r="C15" s="113"/>
      <c r="D15" s="113"/>
      <c r="E15" s="113"/>
      <c r="F15" s="113"/>
      <c r="G15" s="113"/>
      <c r="H15" s="113"/>
      <c r="I15" s="33">
        <f>SUM(I16:I22)</f>
        <v>0</v>
      </c>
      <c r="J15" s="5"/>
      <c r="K15" s="23">
        <f>SUM(K16:K22)</f>
        <v>0</v>
      </c>
      <c r="L15" s="23">
        <f t="shared" ref="L15:Q15" si="14">SUM(L16:L22)</f>
        <v>0</v>
      </c>
      <c r="M15" s="23">
        <f t="shared" si="14"/>
        <v>0</v>
      </c>
      <c r="N15" s="23">
        <f t="shared" si="14"/>
        <v>0</v>
      </c>
      <c r="O15" s="23">
        <f t="shared" si="14"/>
        <v>0</v>
      </c>
      <c r="P15" s="23">
        <f t="shared" si="14"/>
        <v>0</v>
      </c>
      <c r="Q15" s="23">
        <f t="shared" si="14"/>
        <v>0</v>
      </c>
      <c r="R15" s="23">
        <f t="shared" ref="R15:T15" si="15">SUM(R16:R22)</f>
        <v>0</v>
      </c>
      <c r="S15" s="23">
        <f t="shared" si="15"/>
        <v>0</v>
      </c>
      <c r="T15" s="23">
        <f t="shared" si="15"/>
        <v>0</v>
      </c>
      <c r="V15" s="23">
        <f>SUM(V16:V22)</f>
        <v>0</v>
      </c>
      <c r="W15" s="23">
        <f t="shared" ref="W15:AD15" si="16">SUM(W16:W22)</f>
        <v>0</v>
      </c>
      <c r="X15" s="23">
        <f t="shared" si="16"/>
        <v>0</v>
      </c>
      <c r="Y15" s="23">
        <f t="shared" si="16"/>
        <v>0</v>
      </c>
      <c r="Z15" s="23">
        <f t="shared" si="16"/>
        <v>0</v>
      </c>
      <c r="AA15" s="23">
        <f t="shared" si="16"/>
        <v>0</v>
      </c>
      <c r="AB15" s="23">
        <f t="shared" si="16"/>
        <v>0</v>
      </c>
      <c r="AC15" s="23">
        <f t="shared" si="16"/>
        <v>0</v>
      </c>
      <c r="AD15" s="23">
        <f t="shared" si="16"/>
        <v>0</v>
      </c>
      <c r="AF15" s="23">
        <f>SUM(AF16:AF22)</f>
        <v>0</v>
      </c>
      <c r="AG15" s="23"/>
      <c r="AH15" s="23"/>
      <c r="AI15" s="23">
        <f t="shared" ref="AI15:AM15" si="17">SUM(AI16:AI22)</f>
        <v>0</v>
      </c>
      <c r="AJ15" s="23">
        <f t="shared" si="17"/>
        <v>0</v>
      </c>
      <c r="AK15" s="23">
        <f t="shared" si="17"/>
        <v>0</v>
      </c>
      <c r="AL15" s="23">
        <f t="shared" si="17"/>
        <v>0</v>
      </c>
      <c r="AM15" s="23">
        <f t="shared" si="17"/>
        <v>0</v>
      </c>
    </row>
    <row r="16" spans="1:39" s="12" customFormat="1" ht="31.95" customHeight="1">
      <c r="A16" s="13"/>
      <c r="B16" s="14"/>
      <c r="C16" s="14"/>
      <c r="D16" s="14"/>
      <c r="E16" s="14"/>
      <c r="F16" s="14"/>
      <c r="G16" s="14"/>
      <c r="H16" s="14"/>
      <c r="I16" s="19">
        <f>SUM(K16,V16,AF16)</f>
        <v>0</v>
      </c>
      <c r="J16" s="10"/>
      <c r="K16" s="21">
        <f>SUM(L16:T16)</f>
        <v>0</v>
      </c>
      <c r="L16" s="25"/>
      <c r="M16" s="25"/>
      <c r="N16" s="25"/>
      <c r="O16" s="25"/>
      <c r="P16" s="25"/>
      <c r="Q16" s="77"/>
      <c r="R16" s="77"/>
      <c r="S16" s="25"/>
      <c r="T16" s="26"/>
      <c r="V16" s="60">
        <f t="shared" ref="V16:V22" si="18">SUM(W16:AD16)</f>
        <v>0</v>
      </c>
      <c r="W16" s="25"/>
      <c r="X16" s="25"/>
      <c r="Y16" s="25"/>
      <c r="Z16" s="25"/>
      <c r="AA16" s="77"/>
      <c r="AB16" s="77"/>
      <c r="AC16" s="25"/>
      <c r="AD16" s="26"/>
      <c r="AF16" s="68">
        <f t="shared" ref="AF16:AF22" si="19">SUM(AI16:AM16)</f>
        <v>0</v>
      </c>
      <c r="AG16" s="81"/>
      <c r="AH16" s="81"/>
      <c r="AI16" s="25"/>
      <c r="AJ16" s="77"/>
      <c r="AK16" s="77"/>
      <c r="AL16" s="25"/>
      <c r="AM16" s="26"/>
    </row>
    <row r="17" spans="1:39" s="12" customFormat="1" ht="31.95" customHeight="1">
      <c r="A17" s="13"/>
      <c r="B17" s="14"/>
      <c r="C17" s="14"/>
      <c r="D17" s="14"/>
      <c r="E17" s="14"/>
      <c r="F17" s="14"/>
      <c r="G17" s="14"/>
      <c r="H17" s="14"/>
      <c r="I17" s="19">
        <f t="shared" ref="I17:I22" si="20">SUM(K17,V17,AF17)</f>
        <v>0</v>
      </c>
      <c r="J17" s="10"/>
      <c r="K17" s="21">
        <f t="shared" ref="K17:K22" si="21">SUM(L17:T17)</f>
        <v>0</v>
      </c>
      <c r="L17" s="25"/>
      <c r="M17" s="25"/>
      <c r="N17" s="25"/>
      <c r="O17" s="25"/>
      <c r="P17" s="25"/>
      <c r="Q17" s="25"/>
      <c r="R17" s="25"/>
      <c r="S17" s="25"/>
      <c r="T17" s="26"/>
      <c r="V17" s="60">
        <f t="shared" si="18"/>
        <v>0</v>
      </c>
      <c r="W17" s="25"/>
      <c r="X17" s="25"/>
      <c r="Y17" s="25"/>
      <c r="Z17" s="25"/>
      <c r="AA17" s="25"/>
      <c r="AB17" s="25"/>
      <c r="AC17" s="25"/>
      <c r="AD17" s="26"/>
      <c r="AF17" s="68">
        <f t="shared" si="19"/>
        <v>0</v>
      </c>
      <c r="AG17" s="81"/>
      <c r="AH17" s="81"/>
      <c r="AI17" s="25"/>
      <c r="AJ17" s="25"/>
      <c r="AK17" s="25"/>
      <c r="AL17" s="25"/>
      <c r="AM17" s="26"/>
    </row>
    <row r="18" spans="1:39" s="12" customFormat="1" ht="31.95" customHeight="1">
      <c r="A18" s="13"/>
      <c r="B18" s="14"/>
      <c r="C18" s="14"/>
      <c r="D18" s="14"/>
      <c r="E18" s="14"/>
      <c r="F18" s="14"/>
      <c r="G18" s="14"/>
      <c r="H18" s="14"/>
      <c r="I18" s="19">
        <f t="shared" si="20"/>
        <v>0</v>
      </c>
      <c r="J18" s="10"/>
      <c r="K18" s="21">
        <f t="shared" si="21"/>
        <v>0</v>
      </c>
      <c r="L18" s="25"/>
      <c r="M18" s="25"/>
      <c r="N18" s="25"/>
      <c r="O18" s="25"/>
      <c r="P18" s="25"/>
      <c r="Q18" s="25"/>
      <c r="R18" s="25"/>
      <c r="S18" s="25"/>
      <c r="T18" s="26"/>
      <c r="V18" s="60">
        <f t="shared" si="18"/>
        <v>0</v>
      </c>
      <c r="W18" s="25"/>
      <c r="X18" s="25"/>
      <c r="Y18" s="25"/>
      <c r="Z18" s="25"/>
      <c r="AA18" s="25"/>
      <c r="AB18" s="25"/>
      <c r="AC18" s="25"/>
      <c r="AD18" s="26"/>
      <c r="AF18" s="68">
        <f t="shared" si="19"/>
        <v>0</v>
      </c>
      <c r="AG18" s="81"/>
      <c r="AH18" s="81"/>
      <c r="AI18" s="25"/>
      <c r="AJ18" s="25"/>
      <c r="AK18" s="25"/>
      <c r="AL18" s="25"/>
      <c r="AM18" s="26"/>
    </row>
    <row r="19" spans="1:39" s="12" customFormat="1" ht="31.95" customHeight="1">
      <c r="A19" s="13"/>
      <c r="B19" s="14"/>
      <c r="C19" s="14"/>
      <c r="D19" s="14"/>
      <c r="E19" s="14"/>
      <c r="F19" s="14"/>
      <c r="G19" s="14"/>
      <c r="H19" s="14"/>
      <c r="I19" s="19">
        <f t="shared" si="20"/>
        <v>0</v>
      </c>
      <c r="J19" s="10"/>
      <c r="K19" s="21">
        <f t="shared" si="21"/>
        <v>0</v>
      </c>
      <c r="L19" s="25"/>
      <c r="M19" s="25"/>
      <c r="N19" s="25"/>
      <c r="O19" s="25"/>
      <c r="P19" s="25"/>
      <c r="Q19" s="25"/>
      <c r="R19" s="25"/>
      <c r="S19" s="25"/>
      <c r="T19" s="26"/>
      <c r="V19" s="60">
        <f t="shared" si="18"/>
        <v>0</v>
      </c>
      <c r="W19" s="25"/>
      <c r="X19" s="25"/>
      <c r="Y19" s="25"/>
      <c r="Z19" s="25"/>
      <c r="AA19" s="25"/>
      <c r="AB19" s="25"/>
      <c r="AC19" s="25"/>
      <c r="AD19" s="26"/>
      <c r="AF19" s="68">
        <f t="shared" si="19"/>
        <v>0</v>
      </c>
      <c r="AG19" s="81"/>
      <c r="AH19" s="81"/>
      <c r="AI19" s="25"/>
      <c r="AJ19" s="25"/>
      <c r="AK19" s="25"/>
      <c r="AL19" s="25"/>
      <c r="AM19" s="26"/>
    </row>
    <row r="20" spans="1:39" s="12" customFormat="1" ht="31.95" customHeight="1">
      <c r="A20" s="13"/>
      <c r="B20" s="14"/>
      <c r="C20" s="14"/>
      <c r="D20" s="14"/>
      <c r="E20" s="14"/>
      <c r="F20" s="14"/>
      <c r="G20" s="14"/>
      <c r="H20" s="14"/>
      <c r="I20" s="19">
        <f t="shared" si="20"/>
        <v>0</v>
      </c>
      <c r="J20" s="10"/>
      <c r="K20" s="21">
        <f t="shared" si="21"/>
        <v>0</v>
      </c>
      <c r="L20" s="25"/>
      <c r="M20" s="25"/>
      <c r="N20" s="25"/>
      <c r="O20" s="25"/>
      <c r="P20" s="25"/>
      <c r="Q20" s="25"/>
      <c r="R20" s="25"/>
      <c r="S20" s="25"/>
      <c r="T20" s="26"/>
      <c r="V20" s="60">
        <f t="shared" si="18"/>
        <v>0</v>
      </c>
      <c r="W20" s="25"/>
      <c r="X20" s="25"/>
      <c r="Y20" s="25"/>
      <c r="Z20" s="25"/>
      <c r="AA20" s="25"/>
      <c r="AB20" s="25"/>
      <c r="AC20" s="25"/>
      <c r="AD20" s="26"/>
      <c r="AF20" s="68">
        <f t="shared" si="19"/>
        <v>0</v>
      </c>
      <c r="AG20" s="81"/>
      <c r="AH20" s="81"/>
      <c r="AI20" s="25"/>
      <c r="AJ20" s="25"/>
      <c r="AK20" s="25"/>
      <c r="AL20" s="25"/>
      <c r="AM20" s="26"/>
    </row>
    <row r="21" spans="1:39" s="12" customFormat="1" ht="31.95" customHeight="1">
      <c r="A21" s="13"/>
      <c r="B21" s="14"/>
      <c r="C21" s="14"/>
      <c r="D21" s="14"/>
      <c r="E21" s="14"/>
      <c r="F21" s="14"/>
      <c r="G21" s="14"/>
      <c r="H21" s="14"/>
      <c r="I21" s="19">
        <f t="shared" si="20"/>
        <v>0</v>
      </c>
      <c r="J21" s="10"/>
      <c r="K21" s="21">
        <f t="shared" si="21"/>
        <v>0</v>
      </c>
      <c r="L21" s="25"/>
      <c r="M21" s="25"/>
      <c r="N21" s="25"/>
      <c r="O21" s="25"/>
      <c r="P21" s="25"/>
      <c r="Q21" s="25"/>
      <c r="R21" s="25"/>
      <c r="S21" s="25"/>
      <c r="T21" s="26"/>
      <c r="V21" s="60">
        <f t="shared" si="18"/>
        <v>0</v>
      </c>
      <c r="W21" s="25"/>
      <c r="X21" s="25"/>
      <c r="Y21" s="25"/>
      <c r="Z21" s="25"/>
      <c r="AA21" s="25"/>
      <c r="AB21" s="25"/>
      <c r="AC21" s="25"/>
      <c r="AD21" s="26"/>
      <c r="AF21" s="68">
        <f t="shared" si="19"/>
        <v>0</v>
      </c>
      <c r="AG21" s="81"/>
      <c r="AH21" s="81"/>
      <c r="AI21" s="25"/>
      <c r="AJ21" s="25"/>
      <c r="AK21" s="25"/>
      <c r="AL21" s="25"/>
      <c r="AM21" s="26"/>
    </row>
    <row r="22" spans="1:39" s="12" customFormat="1" ht="31.95" customHeight="1" thickBot="1">
      <c r="A22" s="13"/>
      <c r="B22" s="14"/>
      <c r="C22" s="14"/>
      <c r="D22" s="14"/>
      <c r="E22" s="14"/>
      <c r="F22" s="14"/>
      <c r="G22" s="14"/>
      <c r="H22" s="14"/>
      <c r="I22" s="19">
        <f t="shared" si="20"/>
        <v>0</v>
      </c>
      <c r="J22" s="10"/>
      <c r="K22" s="21">
        <f t="shared" si="21"/>
        <v>0</v>
      </c>
      <c r="L22" s="25"/>
      <c r="M22" s="25"/>
      <c r="N22" s="25"/>
      <c r="O22" s="25"/>
      <c r="P22" s="25"/>
      <c r="Q22" s="27"/>
      <c r="R22" s="27"/>
      <c r="S22" s="25"/>
      <c r="T22" s="26"/>
      <c r="V22" s="60">
        <f t="shared" si="18"/>
        <v>0</v>
      </c>
      <c r="W22" s="25"/>
      <c r="X22" s="25"/>
      <c r="Y22" s="25"/>
      <c r="Z22" s="25"/>
      <c r="AA22" s="27"/>
      <c r="AB22" s="27"/>
      <c r="AC22" s="25"/>
      <c r="AD22" s="26"/>
      <c r="AF22" s="68">
        <f t="shared" si="19"/>
        <v>0</v>
      </c>
      <c r="AG22" s="81"/>
      <c r="AH22" s="81"/>
      <c r="AI22" s="25"/>
      <c r="AJ22" s="27"/>
      <c r="AK22" s="27"/>
      <c r="AL22" s="25"/>
      <c r="AM22" s="26"/>
    </row>
    <row r="23" spans="1:39" s="12" customFormat="1" ht="16.05" customHeight="1" thickBot="1">
      <c r="A23" s="112" t="str">
        <f>CONCATENATE("Aasta ",Koond!$A$11)</f>
        <v>Aasta 20yy</v>
      </c>
      <c r="B23" s="113"/>
      <c r="C23" s="113"/>
      <c r="D23" s="113"/>
      <c r="E23" s="113"/>
      <c r="F23" s="113"/>
      <c r="G23" s="113"/>
      <c r="H23" s="113"/>
      <c r="I23" s="33">
        <f>SUM(I24:I30)</f>
        <v>0</v>
      </c>
      <c r="J23" s="5"/>
      <c r="K23" s="23">
        <f>SUM(K24:K30)</f>
        <v>0</v>
      </c>
      <c r="L23" s="23">
        <f t="shared" ref="L23:Q23" si="22">SUM(L24:L30)</f>
        <v>0</v>
      </c>
      <c r="M23" s="23">
        <f t="shared" si="22"/>
        <v>0</v>
      </c>
      <c r="N23" s="23">
        <f t="shared" si="22"/>
        <v>0</v>
      </c>
      <c r="O23" s="23">
        <f t="shared" si="22"/>
        <v>0</v>
      </c>
      <c r="P23" s="23">
        <f t="shared" si="22"/>
        <v>0</v>
      </c>
      <c r="Q23" s="23">
        <f t="shared" si="22"/>
        <v>0</v>
      </c>
      <c r="R23" s="23">
        <f t="shared" ref="R23:T23" si="23">SUM(R24:R30)</f>
        <v>0</v>
      </c>
      <c r="S23" s="23">
        <f t="shared" si="23"/>
        <v>0</v>
      </c>
      <c r="T23" s="23">
        <f t="shared" si="23"/>
        <v>0</v>
      </c>
      <c r="V23" s="23">
        <f>SUM(V24:V30)</f>
        <v>0</v>
      </c>
      <c r="W23" s="23">
        <f t="shared" ref="W23:AD23" si="24">SUM(W24:W30)</f>
        <v>0</v>
      </c>
      <c r="X23" s="23">
        <f t="shared" si="24"/>
        <v>0</v>
      </c>
      <c r="Y23" s="23">
        <f t="shared" si="24"/>
        <v>0</v>
      </c>
      <c r="Z23" s="23">
        <f t="shared" si="24"/>
        <v>0</v>
      </c>
      <c r="AA23" s="23">
        <f t="shared" si="24"/>
        <v>0</v>
      </c>
      <c r="AB23" s="23">
        <f t="shared" si="24"/>
        <v>0</v>
      </c>
      <c r="AC23" s="23">
        <f t="shared" si="24"/>
        <v>0</v>
      </c>
      <c r="AD23" s="23">
        <f t="shared" si="24"/>
        <v>0</v>
      </c>
      <c r="AF23" s="23">
        <f>SUM(AF24:AF30)</f>
        <v>0</v>
      </c>
      <c r="AG23" s="23"/>
      <c r="AH23" s="23"/>
      <c r="AI23" s="23">
        <f t="shared" ref="AI23:AM23" si="25">SUM(AI24:AI30)</f>
        <v>0</v>
      </c>
      <c r="AJ23" s="23">
        <f t="shared" si="25"/>
        <v>0</v>
      </c>
      <c r="AK23" s="23">
        <f t="shared" si="25"/>
        <v>0</v>
      </c>
      <c r="AL23" s="23">
        <f t="shared" si="25"/>
        <v>0</v>
      </c>
      <c r="AM23" s="23">
        <f t="shared" si="25"/>
        <v>0</v>
      </c>
    </row>
    <row r="24" spans="1:39" s="12" customFormat="1" ht="31.95" customHeight="1">
      <c r="A24" s="13"/>
      <c r="B24" s="14"/>
      <c r="C24" s="14"/>
      <c r="D24" s="14"/>
      <c r="E24" s="14"/>
      <c r="F24" s="14"/>
      <c r="G24" s="14"/>
      <c r="H24" s="14"/>
      <c r="I24" s="19">
        <f>SUM(K24,V24,AF24)</f>
        <v>0</v>
      </c>
      <c r="J24" s="10"/>
      <c r="K24" s="21">
        <f>SUM(L24:T24)</f>
        <v>0</v>
      </c>
      <c r="L24" s="25"/>
      <c r="M24" s="25"/>
      <c r="N24" s="25"/>
      <c r="O24" s="25"/>
      <c r="P24" s="25"/>
      <c r="Q24" s="77"/>
      <c r="R24" s="77"/>
      <c r="S24" s="25"/>
      <c r="T24" s="26"/>
      <c r="V24" s="60">
        <f t="shared" ref="V24:V30" si="26">SUM(W24:AD24)</f>
        <v>0</v>
      </c>
      <c r="W24" s="25"/>
      <c r="X24" s="25"/>
      <c r="Y24" s="25"/>
      <c r="Z24" s="25"/>
      <c r="AA24" s="77"/>
      <c r="AB24" s="77"/>
      <c r="AC24" s="25"/>
      <c r="AD24" s="26"/>
      <c r="AF24" s="68">
        <f t="shared" ref="AF24:AF30" si="27">SUM(AI24:AM24)</f>
        <v>0</v>
      </c>
      <c r="AG24" s="81"/>
      <c r="AH24" s="81"/>
      <c r="AI24" s="25"/>
      <c r="AJ24" s="77"/>
      <c r="AK24" s="77"/>
      <c r="AL24" s="25"/>
      <c r="AM24" s="26"/>
    </row>
    <row r="25" spans="1:39" s="12" customFormat="1" ht="31.95" customHeight="1">
      <c r="A25" s="13"/>
      <c r="B25" s="14"/>
      <c r="C25" s="14"/>
      <c r="D25" s="14"/>
      <c r="E25" s="14"/>
      <c r="F25" s="14"/>
      <c r="G25" s="14"/>
      <c r="H25" s="14"/>
      <c r="I25" s="19">
        <f t="shared" ref="I25:I30" si="28">SUM(K25,V25,AF25)</f>
        <v>0</v>
      </c>
      <c r="J25" s="10"/>
      <c r="K25" s="21">
        <f t="shared" ref="K25:K30" si="29">SUM(L25:T25)</f>
        <v>0</v>
      </c>
      <c r="L25" s="25"/>
      <c r="M25" s="25"/>
      <c r="N25" s="25"/>
      <c r="O25" s="25"/>
      <c r="P25" s="25"/>
      <c r="Q25" s="25"/>
      <c r="R25" s="25"/>
      <c r="S25" s="25"/>
      <c r="T25" s="26"/>
      <c r="V25" s="60">
        <f t="shared" si="26"/>
        <v>0</v>
      </c>
      <c r="W25" s="25"/>
      <c r="X25" s="25"/>
      <c r="Y25" s="25"/>
      <c r="Z25" s="25"/>
      <c r="AA25" s="25"/>
      <c r="AB25" s="25"/>
      <c r="AC25" s="25"/>
      <c r="AD25" s="26"/>
      <c r="AF25" s="68">
        <f t="shared" si="27"/>
        <v>0</v>
      </c>
      <c r="AG25" s="81"/>
      <c r="AH25" s="81"/>
      <c r="AI25" s="25"/>
      <c r="AJ25" s="25"/>
      <c r="AK25" s="25"/>
      <c r="AL25" s="25"/>
      <c r="AM25" s="26"/>
    </row>
    <row r="26" spans="1:39" s="12" customFormat="1" ht="31.95" customHeight="1">
      <c r="A26" s="13"/>
      <c r="B26" s="14"/>
      <c r="C26" s="14"/>
      <c r="D26" s="14"/>
      <c r="E26" s="14"/>
      <c r="F26" s="14"/>
      <c r="G26" s="14"/>
      <c r="H26" s="14"/>
      <c r="I26" s="19">
        <f t="shared" si="28"/>
        <v>0</v>
      </c>
      <c r="J26" s="10"/>
      <c r="K26" s="21">
        <f t="shared" si="29"/>
        <v>0</v>
      </c>
      <c r="L26" s="25"/>
      <c r="M26" s="25"/>
      <c r="N26" s="25"/>
      <c r="O26" s="25"/>
      <c r="P26" s="25"/>
      <c r="Q26" s="25"/>
      <c r="R26" s="25"/>
      <c r="S26" s="25"/>
      <c r="T26" s="26"/>
      <c r="V26" s="60">
        <f t="shared" si="26"/>
        <v>0</v>
      </c>
      <c r="W26" s="25"/>
      <c r="X26" s="25"/>
      <c r="Y26" s="25"/>
      <c r="Z26" s="25"/>
      <c r="AA26" s="25"/>
      <c r="AB26" s="25"/>
      <c r="AC26" s="25"/>
      <c r="AD26" s="26"/>
      <c r="AF26" s="68">
        <f t="shared" si="27"/>
        <v>0</v>
      </c>
      <c r="AG26" s="81"/>
      <c r="AH26" s="81"/>
      <c r="AI26" s="25"/>
      <c r="AJ26" s="25"/>
      <c r="AK26" s="25"/>
      <c r="AL26" s="25"/>
      <c r="AM26" s="26"/>
    </row>
    <row r="27" spans="1:39" s="12" customFormat="1" ht="31.95" customHeight="1">
      <c r="A27" s="13"/>
      <c r="B27" s="14"/>
      <c r="C27" s="14"/>
      <c r="D27" s="14"/>
      <c r="E27" s="14"/>
      <c r="F27" s="14"/>
      <c r="G27" s="14"/>
      <c r="H27" s="14"/>
      <c r="I27" s="19">
        <f t="shared" si="28"/>
        <v>0</v>
      </c>
      <c r="J27" s="10"/>
      <c r="K27" s="21">
        <f t="shared" si="29"/>
        <v>0</v>
      </c>
      <c r="L27" s="25"/>
      <c r="M27" s="25"/>
      <c r="N27" s="25"/>
      <c r="O27" s="25"/>
      <c r="P27" s="25"/>
      <c r="Q27" s="25"/>
      <c r="R27" s="25"/>
      <c r="S27" s="25"/>
      <c r="T27" s="26"/>
      <c r="V27" s="60">
        <f t="shared" si="26"/>
        <v>0</v>
      </c>
      <c r="W27" s="25"/>
      <c r="X27" s="25"/>
      <c r="Y27" s="25"/>
      <c r="Z27" s="25"/>
      <c r="AA27" s="25"/>
      <c r="AB27" s="25"/>
      <c r="AC27" s="25"/>
      <c r="AD27" s="26"/>
      <c r="AF27" s="68">
        <f t="shared" si="27"/>
        <v>0</v>
      </c>
      <c r="AG27" s="81"/>
      <c r="AH27" s="81"/>
      <c r="AI27" s="25"/>
      <c r="AJ27" s="25"/>
      <c r="AK27" s="25"/>
      <c r="AL27" s="25"/>
      <c r="AM27" s="26"/>
    </row>
    <row r="28" spans="1:39" s="12" customFormat="1" ht="31.95" customHeight="1">
      <c r="A28" s="13"/>
      <c r="B28" s="14"/>
      <c r="C28" s="14"/>
      <c r="D28" s="14"/>
      <c r="E28" s="14"/>
      <c r="F28" s="14"/>
      <c r="G28" s="14"/>
      <c r="H28" s="14"/>
      <c r="I28" s="19">
        <f t="shared" si="28"/>
        <v>0</v>
      </c>
      <c r="J28" s="10"/>
      <c r="K28" s="21">
        <f t="shared" si="29"/>
        <v>0</v>
      </c>
      <c r="L28" s="25"/>
      <c r="M28" s="25"/>
      <c r="N28" s="25"/>
      <c r="O28" s="25"/>
      <c r="P28" s="25"/>
      <c r="Q28" s="25"/>
      <c r="R28" s="25"/>
      <c r="S28" s="25"/>
      <c r="T28" s="26"/>
      <c r="V28" s="60">
        <f t="shared" si="26"/>
        <v>0</v>
      </c>
      <c r="W28" s="25"/>
      <c r="X28" s="25"/>
      <c r="Y28" s="25"/>
      <c r="Z28" s="25"/>
      <c r="AA28" s="25"/>
      <c r="AB28" s="25"/>
      <c r="AC28" s="25"/>
      <c r="AD28" s="26"/>
      <c r="AF28" s="68">
        <f t="shared" si="27"/>
        <v>0</v>
      </c>
      <c r="AG28" s="81"/>
      <c r="AH28" s="81"/>
      <c r="AI28" s="25"/>
      <c r="AJ28" s="25"/>
      <c r="AK28" s="25"/>
      <c r="AL28" s="25"/>
      <c r="AM28" s="26"/>
    </row>
    <row r="29" spans="1:39" s="12" customFormat="1" ht="31.95" customHeight="1">
      <c r="A29" s="13"/>
      <c r="B29" s="14"/>
      <c r="C29" s="14"/>
      <c r="D29" s="14"/>
      <c r="E29" s="14"/>
      <c r="F29" s="14"/>
      <c r="G29" s="14"/>
      <c r="H29" s="14"/>
      <c r="I29" s="19">
        <f t="shared" si="28"/>
        <v>0</v>
      </c>
      <c r="J29" s="10"/>
      <c r="K29" s="21">
        <f t="shared" si="29"/>
        <v>0</v>
      </c>
      <c r="L29" s="25"/>
      <c r="M29" s="25"/>
      <c r="N29" s="25"/>
      <c r="O29" s="25"/>
      <c r="P29" s="25"/>
      <c r="Q29" s="25"/>
      <c r="R29" s="25"/>
      <c r="S29" s="25"/>
      <c r="T29" s="26"/>
      <c r="V29" s="60">
        <f t="shared" si="26"/>
        <v>0</v>
      </c>
      <c r="W29" s="25"/>
      <c r="X29" s="25"/>
      <c r="Y29" s="25"/>
      <c r="Z29" s="25"/>
      <c r="AA29" s="25"/>
      <c r="AB29" s="25"/>
      <c r="AC29" s="25"/>
      <c r="AD29" s="26"/>
      <c r="AF29" s="68">
        <f t="shared" si="27"/>
        <v>0</v>
      </c>
      <c r="AG29" s="81"/>
      <c r="AH29" s="81"/>
      <c r="AI29" s="25"/>
      <c r="AJ29" s="25"/>
      <c r="AK29" s="25"/>
      <c r="AL29" s="25"/>
      <c r="AM29" s="26"/>
    </row>
    <row r="30" spans="1:39" s="12" customFormat="1" ht="31.95" customHeight="1" thickBot="1">
      <c r="A30" s="13"/>
      <c r="B30" s="14"/>
      <c r="C30" s="14"/>
      <c r="D30" s="14"/>
      <c r="E30" s="14"/>
      <c r="F30" s="14"/>
      <c r="G30" s="14"/>
      <c r="H30" s="14"/>
      <c r="I30" s="19">
        <f t="shared" si="28"/>
        <v>0</v>
      </c>
      <c r="J30" s="10"/>
      <c r="K30" s="21">
        <f t="shared" si="29"/>
        <v>0</v>
      </c>
      <c r="L30" s="25"/>
      <c r="M30" s="25"/>
      <c r="N30" s="25"/>
      <c r="O30" s="25"/>
      <c r="P30" s="25"/>
      <c r="Q30" s="27"/>
      <c r="R30" s="27"/>
      <c r="S30" s="25"/>
      <c r="T30" s="26"/>
      <c r="V30" s="60">
        <f t="shared" si="26"/>
        <v>0</v>
      </c>
      <c r="W30" s="25"/>
      <c r="X30" s="25"/>
      <c r="Y30" s="25"/>
      <c r="Z30" s="25"/>
      <c r="AA30" s="27"/>
      <c r="AB30" s="27"/>
      <c r="AC30" s="25"/>
      <c r="AD30" s="26"/>
      <c r="AF30" s="68">
        <f t="shared" si="27"/>
        <v>0</v>
      </c>
      <c r="AG30" s="81"/>
      <c r="AH30" s="81"/>
      <c r="AI30" s="25"/>
      <c r="AJ30" s="27"/>
      <c r="AK30" s="27"/>
      <c r="AL30" s="25"/>
      <c r="AM30" s="26"/>
    </row>
    <row r="31" spans="1:39" s="12" customFormat="1" ht="16.05" customHeight="1" thickBot="1">
      <c r="A31" s="112" t="str">
        <f>CONCATENATE("Aasta ",Koond!$A$12)</f>
        <v>Aasta 20yy</v>
      </c>
      <c r="B31" s="113"/>
      <c r="C31" s="113"/>
      <c r="D31" s="113"/>
      <c r="E31" s="113"/>
      <c r="F31" s="113"/>
      <c r="G31" s="113"/>
      <c r="H31" s="113"/>
      <c r="I31" s="33">
        <f>SUM(I32:I38)</f>
        <v>0</v>
      </c>
      <c r="J31" s="5"/>
      <c r="K31" s="23">
        <f>SUM(K32:K38)</f>
        <v>0</v>
      </c>
      <c r="L31" s="23">
        <f t="shared" ref="L31:Q31" si="30">SUM(L32:L38)</f>
        <v>0</v>
      </c>
      <c r="M31" s="23">
        <f t="shared" si="30"/>
        <v>0</v>
      </c>
      <c r="N31" s="23">
        <f t="shared" si="30"/>
        <v>0</v>
      </c>
      <c r="O31" s="23">
        <f t="shared" si="30"/>
        <v>0</v>
      </c>
      <c r="P31" s="23">
        <f t="shared" si="30"/>
        <v>0</v>
      </c>
      <c r="Q31" s="23">
        <f t="shared" si="30"/>
        <v>0</v>
      </c>
      <c r="R31" s="23">
        <f t="shared" ref="R31:T31" si="31">SUM(R32:R38)</f>
        <v>0</v>
      </c>
      <c r="S31" s="23">
        <f t="shared" si="31"/>
        <v>0</v>
      </c>
      <c r="T31" s="23">
        <f t="shared" si="31"/>
        <v>0</v>
      </c>
      <c r="V31" s="23">
        <f>SUM(V32:V38)</f>
        <v>0</v>
      </c>
      <c r="W31" s="23">
        <f t="shared" ref="W31:AD31" si="32">SUM(W32:W38)</f>
        <v>0</v>
      </c>
      <c r="X31" s="23">
        <f t="shared" si="32"/>
        <v>0</v>
      </c>
      <c r="Y31" s="23">
        <f t="shared" si="32"/>
        <v>0</v>
      </c>
      <c r="Z31" s="23">
        <f t="shared" si="32"/>
        <v>0</v>
      </c>
      <c r="AA31" s="23">
        <f t="shared" si="32"/>
        <v>0</v>
      </c>
      <c r="AB31" s="23">
        <f t="shared" si="32"/>
        <v>0</v>
      </c>
      <c r="AC31" s="23">
        <f t="shared" si="32"/>
        <v>0</v>
      </c>
      <c r="AD31" s="23">
        <f t="shared" si="32"/>
        <v>0</v>
      </c>
      <c r="AF31" s="23">
        <f>SUM(AF32:AF38)</f>
        <v>0</v>
      </c>
      <c r="AG31" s="23"/>
      <c r="AH31" s="23"/>
      <c r="AI31" s="23">
        <f t="shared" ref="AI31:AM31" si="33">SUM(AI32:AI38)</f>
        <v>0</v>
      </c>
      <c r="AJ31" s="23">
        <f t="shared" si="33"/>
        <v>0</v>
      </c>
      <c r="AK31" s="23">
        <f t="shared" si="33"/>
        <v>0</v>
      </c>
      <c r="AL31" s="23">
        <f t="shared" si="33"/>
        <v>0</v>
      </c>
      <c r="AM31" s="23">
        <f t="shared" si="33"/>
        <v>0</v>
      </c>
    </row>
    <row r="32" spans="1:39" s="12" customFormat="1" ht="31.95" customHeight="1">
      <c r="A32" s="13"/>
      <c r="B32" s="14"/>
      <c r="C32" s="14"/>
      <c r="D32" s="14"/>
      <c r="E32" s="14"/>
      <c r="F32" s="14"/>
      <c r="G32" s="14"/>
      <c r="H32" s="14"/>
      <c r="I32" s="19">
        <f>SUM(K32,V32,AF32)</f>
        <v>0</v>
      </c>
      <c r="J32" s="10"/>
      <c r="K32" s="21">
        <f>SUM(L32:T32)</f>
        <v>0</v>
      </c>
      <c r="L32" s="25"/>
      <c r="M32" s="25"/>
      <c r="N32" s="25"/>
      <c r="O32" s="25"/>
      <c r="P32" s="25"/>
      <c r="Q32" s="77"/>
      <c r="R32" s="77"/>
      <c r="S32" s="25"/>
      <c r="T32" s="26"/>
      <c r="V32" s="60">
        <f t="shared" ref="V32:V38" si="34">SUM(W32:AD32)</f>
        <v>0</v>
      </c>
      <c r="W32" s="25"/>
      <c r="X32" s="25"/>
      <c r="Y32" s="25"/>
      <c r="Z32" s="25"/>
      <c r="AA32" s="77"/>
      <c r="AB32" s="77"/>
      <c r="AC32" s="25"/>
      <c r="AD32" s="26"/>
      <c r="AF32" s="68">
        <f t="shared" ref="AF32:AF38" si="35">SUM(AI32:AM32)</f>
        <v>0</v>
      </c>
      <c r="AG32" s="81"/>
      <c r="AH32" s="81"/>
      <c r="AI32" s="25"/>
      <c r="AJ32" s="77"/>
      <c r="AK32" s="77"/>
      <c r="AL32" s="25"/>
      <c r="AM32" s="26"/>
    </row>
    <row r="33" spans="1:39" s="12" customFormat="1" ht="31.95" customHeight="1">
      <c r="A33" s="13"/>
      <c r="B33" s="14"/>
      <c r="C33" s="14"/>
      <c r="D33" s="14"/>
      <c r="E33" s="14"/>
      <c r="F33" s="14"/>
      <c r="G33" s="14"/>
      <c r="H33" s="14"/>
      <c r="I33" s="19">
        <f t="shared" ref="I33:I38" si="36">SUM(K33,V33,AF33)</f>
        <v>0</v>
      </c>
      <c r="J33" s="10"/>
      <c r="K33" s="21">
        <f t="shared" ref="K33:K38" si="37">SUM(L33:T33)</f>
        <v>0</v>
      </c>
      <c r="L33" s="25"/>
      <c r="M33" s="25"/>
      <c r="N33" s="25"/>
      <c r="O33" s="25"/>
      <c r="P33" s="25"/>
      <c r="Q33" s="25"/>
      <c r="R33" s="25"/>
      <c r="S33" s="25"/>
      <c r="T33" s="26"/>
      <c r="V33" s="60">
        <f t="shared" si="34"/>
        <v>0</v>
      </c>
      <c r="W33" s="25"/>
      <c r="X33" s="25"/>
      <c r="Y33" s="25"/>
      <c r="Z33" s="25"/>
      <c r="AA33" s="25"/>
      <c r="AB33" s="25"/>
      <c r="AC33" s="25"/>
      <c r="AD33" s="26"/>
      <c r="AF33" s="68">
        <f t="shared" si="35"/>
        <v>0</v>
      </c>
      <c r="AG33" s="81"/>
      <c r="AH33" s="81"/>
      <c r="AI33" s="25"/>
      <c r="AJ33" s="25"/>
      <c r="AK33" s="25"/>
      <c r="AL33" s="25"/>
      <c r="AM33" s="26"/>
    </row>
    <row r="34" spans="1:39" s="12" customFormat="1" ht="31.95" customHeight="1">
      <c r="A34" s="13"/>
      <c r="B34" s="14"/>
      <c r="C34" s="14"/>
      <c r="D34" s="14"/>
      <c r="E34" s="14"/>
      <c r="F34" s="14"/>
      <c r="G34" s="14"/>
      <c r="H34" s="14"/>
      <c r="I34" s="19">
        <f t="shared" si="36"/>
        <v>0</v>
      </c>
      <c r="J34" s="10"/>
      <c r="K34" s="21">
        <f t="shared" si="37"/>
        <v>0</v>
      </c>
      <c r="L34" s="25"/>
      <c r="M34" s="25"/>
      <c r="N34" s="25"/>
      <c r="O34" s="25"/>
      <c r="P34" s="25"/>
      <c r="Q34" s="25"/>
      <c r="R34" s="25"/>
      <c r="S34" s="25"/>
      <c r="T34" s="26"/>
      <c r="V34" s="60">
        <f t="shared" si="34"/>
        <v>0</v>
      </c>
      <c r="W34" s="25"/>
      <c r="X34" s="25"/>
      <c r="Y34" s="25"/>
      <c r="Z34" s="25"/>
      <c r="AA34" s="25"/>
      <c r="AB34" s="25"/>
      <c r="AC34" s="25"/>
      <c r="AD34" s="26"/>
      <c r="AF34" s="68">
        <f t="shared" si="35"/>
        <v>0</v>
      </c>
      <c r="AG34" s="81"/>
      <c r="AH34" s="81"/>
      <c r="AI34" s="25"/>
      <c r="AJ34" s="25"/>
      <c r="AK34" s="25"/>
      <c r="AL34" s="25"/>
      <c r="AM34" s="26"/>
    </row>
    <row r="35" spans="1:39" s="12" customFormat="1" ht="31.95" customHeight="1">
      <c r="A35" s="13"/>
      <c r="B35" s="14"/>
      <c r="C35" s="14"/>
      <c r="D35" s="14"/>
      <c r="E35" s="14"/>
      <c r="F35" s="14"/>
      <c r="G35" s="14"/>
      <c r="H35" s="14"/>
      <c r="I35" s="19">
        <f t="shared" si="36"/>
        <v>0</v>
      </c>
      <c r="J35" s="10"/>
      <c r="K35" s="21">
        <f t="shared" si="37"/>
        <v>0</v>
      </c>
      <c r="L35" s="25"/>
      <c r="M35" s="25"/>
      <c r="N35" s="25"/>
      <c r="O35" s="25"/>
      <c r="P35" s="25"/>
      <c r="Q35" s="25"/>
      <c r="R35" s="25"/>
      <c r="S35" s="25"/>
      <c r="T35" s="26"/>
      <c r="V35" s="60">
        <f t="shared" si="34"/>
        <v>0</v>
      </c>
      <c r="W35" s="25"/>
      <c r="X35" s="25"/>
      <c r="Y35" s="25"/>
      <c r="Z35" s="25"/>
      <c r="AA35" s="25"/>
      <c r="AB35" s="25"/>
      <c r="AC35" s="25"/>
      <c r="AD35" s="26"/>
      <c r="AF35" s="68">
        <f t="shared" si="35"/>
        <v>0</v>
      </c>
      <c r="AG35" s="81"/>
      <c r="AH35" s="81"/>
      <c r="AI35" s="25"/>
      <c r="AJ35" s="25"/>
      <c r="AK35" s="25"/>
      <c r="AL35" s="25"/>
      <c r="AM35" s="26"/>
    </row>
    <row r="36" spans="1:39" s="12" customFormat="1" ht="31.95" customHeight="1">
      <c r="A36" s="13"/>
      <c r="B36" s="14"/>
      <c r="C36" s="14"/>
      <c r="D36" s="14"/>
      <c r="E36" s="14"/>
      <c r="F36" s="14"/>
      <c r="G36" s="14"/>
      <c r="H36" s="14"/>
      <c r="I36" s="19">
        <f t="shared" si="36"/>
        <v>0</v>
      </c>
      <c r="J36" s="10"/>
      <c r="K36" s="21">
        <f t="shared" si="37"/>
        <v>0</v>
      </c>
      <c r="L36" s="25"/>
      <c r="M36" s="25"/>
      <c r="N36" s="25"/>
      <c r="O36" s="25"/>
      <c r="P36" s="25"/>
      <c r="Q36" s="25"/>
      <c r="R36" s="25"/>
      <c r="S36" s="25"/>
      <c r="T36" s="26"/>
      <c r="V36" s="60">
        <f t="shared" si="34"/>
        <v>0</v>
      </c>
      <c r="W36" s="25"/>
      <c r="X36" s="25"/>
      <c r="Y36" s="25"/>
      <c r="Z36" s="25"/>
      <c r="AA36" s="25"/>
      <c r="AB36" s="25"/>
      <c r="AC36" s="25"/>
      <c r="AD36" s="26"/>
      <c r="AF36" s="68">
        <f t="shared" si="35"/>
        <v>0</v>
      </c>
      <c r="AG36" s="81"/>
      <c r="AH36" s="81"/>
      <c r="AI36" s="25"/>
      <c r="AJ36" s="25"/>
      <c r="AK36" s="25"/>
      <c r="AL36" s="25"/>
      <c r="AM36" s="26"/>
    </row>
    <row r="37" spans="1:39" s="12" customFormat="1" ht="31.95" customHeight="1">
      <c r="A37" s="13"/>
      <c r="B37" s="14"/>
      <c r="C37" s="14"/>
      <c r="D37" s="14"/>
      <c r="E37" s="14"/>
      <c r="F37" s="14"/>
      <c r="G37" s="14"/>
      <c r="H37" s="14"/>
      <c r="I37" s="19">
        <f t="shared" si="36"/>
        <v>0</v>
      </c>
      <c r="J37" s="10"/>
      <c r="K37" s="21">
        <f t="shared" si="37"/>
        <v>0</v>
      </c>
      <c r="L37" s="25"/>
      <c r="M37" s="25"/>
      <c r="N37" s="25"/>
      <c r="O37" s="25"/>
      <c r="P37" s="25"/>
      <c r="Q37" s="25"/>
      <c r="R37" s="25"/>
      <c r="S37" s="25"/>
      <c r="T37" s="26"/>
      <c r="V37" s="60">
        <f t="shared" si="34"/>
        <v>0</v>
      </c>
      <c r="W37" s="25"/>
      <c r="X37" s="25"/>
      <c r="Y37" s="25"/>
      <c r="Z37" s="25"/>
      <c r="AA37" s="25"/>
      <c r="AB37" s="25"/>
      <c r="AC37" s="25"/>
      <c r="AD37" s="26"/>
      <c r="AF37" s="68">
        <f t="shared" si="35"/>
        <v>0</v>
      </c>
      <c r="AG37" s="81"/>
      <c r="AH37" s="81"/>
      <c r="AI37" s="25"/>
      <c r="AJ37" s="25"/>
      <c r="AK37" s="25"/>
      <c r="AL37" s="25"/>
      <c r="AM37" s="26"/>
    </row>
    <row r="38" spans="1:39" s="12" customFormat="1" ht="31.95" customHeight="1" thickBot="1">
      <c r="A38" s="13"/>
      <c r="B38" s="14"/>
      <c r="C38" s="14"/>
      <c r="D38" s="14"/>
      <c r="E38" s="14"/>
      <c r="F38" s="14"/>
      <c r="G38" s="14"/>
      <c r="H38" s="14"/>
      <c r="I38" s="19">
        <f t="shared" si="36"/>
        <v>0</v>
      </c>
      <c r="J38" s="10"/>
      <c r="K38" s="21">
        <f t="shared" si="37"/>
        <v>0</v>
      </c>
      <c r="L38" s="25"/>
      <c r="M38" s="25"/>
      <c r="N38" s="25"/>
      <c r="O38" s="25"/>
      <c r="P38" s="25"/>
      <c r="Q38" s="27"/>
      <c r="R38" s="27"/>
      <c r="S38" s="25"/>
      <c r="T38" s="26"/>
      <c r="V38" s="60">
        <f t="shared" si="34"/>
        <v>0</v>
      </c>
      <c r="W38" s="25"/>
      <c r="X38" s="25"/>
      <c r="Y38" s="25"/>
      <c r="Z38" s="25"/>
      <c r="AA38" s="27"/>
      <c r="AB38" s="27"/>
      <c r="AC38" s="25"/>
      <c r="AD38" s="26"/>
      <c r="AF38" s="68">
        <f t="shared" si="35"/>
        <v>0</v>
      </c>
      <c r="AG38" s="81"/>
      <c r="AH38" s="81"/>
      <c r="AI38" s="25"/>
      <c r="AJ38" s="27"/>
      <c r="AK38" s="27"/>
      <c r="AL38" s="25"/>
      <c r="AM38" s="26"/>
    </row>
    <row r="39" spans="1:39" s="12" customFormat="1" ht="16.05" customHeight="1" thickBot="1">
      <c r="A39" s="112" t="str">
        <f>CONCATENATE("Aasta ",Koond!$A$13)</f>
        <v>Aasta 20yy</v>
      </c>
      <c r="B39" s="113"/>
      <c r="C39" s="113"/>
      <c r="D39" s="113"/>
      <c r="E39" s="113"/>
      <c r="F39" s="113"/>
      <c r="G39" s="113"/>
      <c r="H39" s="113"/>
      <c r="I39" s="33">
        <f>SUM(I40:I46)</f>
        <v>0</v>
      </c>
      <c r="J39" s="5"/>
      <c r="K39" s="23">
        <f>SUM(K40:K46)</f>
        <v>0</v>
      </c>
      <c r="L39" s="23">
        <f t="shared" ref="L39:Q39" si="38">SUM(L40:L46)</f>
        <v>0</v>
      </c>
      <c r="M39" s="23">
        <f t="shared" si="38"/>
        <v>0</v>
      </c>
      <c r="N39" s="23">
        <f t="shared" si="38"/>
        <v>0</v>
      </c>
      <c r="O39" s="23">
        <f t="shared" si="38"/>
        <v>0</v>
      </c>
      <c r="P39" s="23">
        <f t="shared" si="38"/>
        <v>0</v>
      </c>
      <c r="Q39" s="23">
        <f t="shared" si="38"/>
        <v>0</v>
      </c>
      <c r="R39" s="23">
        <f t="shared" ref="R39:T39" si="39">SUM(R40:R46)</f>
        <v>0</v>
      </c>
      <c r="S39" s="23">
        <f t="shared" si="39"/>
        <v>0</v>
      </c>
      <c r="T39" s="23">
        <f t="shared" si="39"/>
        <v>0</v>
      </c>
      <c r="V39" s="23">
        <f>SUM(V40:V46)</f>
        <v>0</v>
      </c>
      <c r="W39" s="23">
        <f t="shared" ref="W39:AD39" si="40">SUM(W40:W46)</f>
        <v>0</v>
      </c>
      <c r="X39" s="23">
        <f t="shared" si="40"/>
        <v>0</v>
      </c>
      <c r="Y39" s="23">
        <f t="shared" si="40"/>
        <v>0</v>
      </c>
      <c r="Z39" s="23">
        <f t="shared" si="40"/>
        <v>0</v>
      </c>
      <c r="AA39" s="23">
        <f t="shared" si="40"/>
        <v>0</v>
      </c>
      <c r="AB39" s="23">
        <f t="shared" si="40"/>
        <v>0</v>
      </c>
      <c r="AC39" s="23">
        <f t="shared" si="40"/>
        <v>0</v>
      </c>
      <c r="AD39" s="23">
        <f t="shared" si="40"/>
        <v>0</v>
      </c>
      <c r="AF39" s="23">
        <f>SUM(AF40:AF46)</f>
        <v>0</v>
      </c>
      <c r="AG39" s="23"/>
      <c r="AH39" s="23"/>
      <c r="AI39" s="23">
        <f t="shared" ref="AI39:AM39" si="41">SUM(AI40:AI46)</f>
        <v>0</v>
      </c>
      <c r="AJ39" s="23">
        <f t="shared" si="41"/>
        <v>0</v>
      </c>
      <c r="AK39" s="23">
        <f t="shared" si="41"/>
        <v>0</v>
      </c>
      <c r="AL39" s="23">
        <f t="shared" si="41"/>
        <v>0</v>
      </c>
      <c r="AM39" s="23">
        <f t="shared" si="41"/>
        <v>0</v>
      </c>
    </row>
    <row r="40" spans="1:39" s="12" customFormat="1" ht="31.95" customHeight="1">
      <c r="A40" s="13"/>
      <c r="B40" s="14"/>
      <c r="C40" s="14"/>
      <c r="D40" s="14"/>
      <c r="E40" s="14"/>
      <c r="F40" s="14"/>
      <c r="G40" s="14"/>
      <c r="H40" s="14"/>
      <c r="I40" s="19">
        <f>SUM(K40,V40,AF40)</f>
        <v>0</v>
      </c>
      <c r="J40" s="10"/>
      <c r="K40" s="21">
        <f>SUM(L40:T40)</f>
        <v>0</v>
      </c>
      <c r="L40" s="25"/>
      <c r="M40" s="25"/>
      <c r="N40" s="25"/>
      <c r="O40" s="25"/>
      <c r="P40" s="25"/>
      <c r="Q40" s="77"/>
      <c r="R40" s="77"/>
      <c r="S40" s="25"/>
      <c r="T40" s="26"/>
      <c r="V40" s="60">
        <f t="shared" ref="V40:V46" si="42">SUM(W40:AD40)</f>
        <v>0</v>
      </c>
      <c r="W40" s="25"/>
      <c r="X40" s="25"/>
      <c r="Y40" s="25"/>
      <c r="Z40" s="25"/>
      <c r="AA40" s="77"/>
      <c r="AB40" s="77"/>
      <c r="AC40" s="25"/>
      <c r="AD40" s="26"/>
      <c r="AF40" s="68">
        <f t="shared" ref="AF40:AF46" si="43">SUM(AI40:AM40)</f>
        <v>0</v>
      </c>
      <c r="AG40" s="81"/>
      <c r="AH40" s="81"/>
      <c r="AI40" s="25"/>
      <c r="AJ40" s="77"/>
      <c r="AK40" s="77"/>
      <c r="AL40" s="25"/>
      <c r="AM40" s="26"/>
    </row>
    <row r="41" spans="1:39" s="12" customFormat="1" ht="31.95" customHeight="1">
      <c r="A41" s="13"/>
      <c r="B41" s="14"/>
      <c r="C41" s="14"/>
      <c r="D41" s="14"/>
      <c r="E41" s="14"/>
      <c r="F41" s="14"/>
      <c r="G41" s="14"/>
      <c r="H41" s="14"/>
      <c r="I41" s="19">
        <f t="shared" ref="I41:I46" si="44">SUM(K41,V41,AF41)</f>
        <v>0</v>
      </c>
      <c r="J41" s="10"/>
      <c r="K41" s="21">
        <f t="shared" ref="K41:K46" si="45">SUM(L41:T41)</f>
        <v>0</v>
      </c>
      <c r="L41" s="25"/>
      <c r="M41" s="25"/>
      <c r="N41" s="25"/>
      <c r="O41" s="25"/>
      <c r="P41" s="25"/>
      <c r="Q41" s="25"/>
      <c r="R41" s="25"/>
      <c r="S41" s="25"/>
      <c r="T41" s="26"/>
      <c r="V41" s="60">
        <f t="shared" si="42"/>
        <v>0</v>
      </c>
      <c r="W41" s="25"/>
      <c r="X41" s="25"/>
      <c r="Y41" s="25"/>
      <c r="Z41" s="25"/>
      <c r="AA41" s="25"/>
      <c r="AB41" s="25"/>
      <c r="AC41" s="25"/>
      <c r="AD41" s="26"/>
      <c r="AF41" s="68">
        <f t="shared" si="43"/>
        <v>0</v>
      </c>
      <c r="AG41" s="81"/>
      <c r="AH41" s="81"/>
      <c r="AI41" s="25"/>
      <c r="AJ41" s="25"/>
      <c r="AK41" s="25"/>
      <c r="AL41" s="25"/>
      <c r="AM41" s="26"/>
    </row>
    <row r="42" spans="1:39" s="12" customFormat="1" ht="31.95" customHeight="1">
      <c r="A42" s="13"/>
      <c r="B42" s="14"/>
      <c r="C42" s="14"/>
      <c r="D42" s="14"/>
      <c r="E42" s="14"/>
      <c r="F42" s="14"/>
      <c r="G42" s="14"/>
      <c r="H42" s="14"/>
      <c r="I42" s="19">
        <f t="shared" si="44"/>
        <v>0</v>
      </c>
      <c r="J42" s="10"/>
      <c r="K42" s="21">
        <f t="shared" si="45"/>
        <v>0</v>
      </c>
      <c r="L42" s="25"/>
      <c r="M42" s="25"/>
      <c r="N42" s="25"/>
      <c r="O42" s="25"/>
      <c r="P42" s="25"/>
      <c r="Q42" s="25"/>
      <c r="R42" s="25"/>
      <c r="S42" s="25"/>
      <c r="T42" s="26"/>
      <c r="V42" s="60">
        <f t="shared" si="42"/>
        <v>0</v>
      </c>
      <c r="W42" s="25"/>
      <c r="X42" s="25"/>
      <c r="Y42" s="25"/>
      <c r="Z42" s="25"/>
      <c r="AA42" s="25"/>
      <c r="AB42" s="25"/>
      <c r="AC42" s="25"/>
      <c r="AD42" s="26"/>
      <c r="AF42" s="68">
        <f t="shared" si="43"/>
        <v>0</v>
      </c>
      <c r="AG42" s="81"/>
      <c r="AH42" s="81"/>
      <c r="AI42" s="25"/>
      <c r="AJ42" s="25"/>
      <c r="AK42" s="25"/>
      <c r="AL42" s="25"/>
      <c r="AM42" s="26"/>
    </row>
    <row r="43" spans="1:39" s="12" customFormat="1" ht="31.95" customHeight="1">
      <c r="A43" s="13"/>
      <c r="B43" s="14"/>
      <c r="C43" s="14"/>
      <c r="D43" s="14"/>
      <c r="E43" s="14"/>
      <c r="F43" s="14"/>
      <c r="G43" s="14"/>
      <c r="H43" s="14"/>
      <c r="I43" s="19">
        <f t="shared" si="44"/>
        <v>0</v>
      </c>
      <c r="J43" s="10"/>
      <c r="K43" s="21">
        <f t="shared" si="45"/>
        <v>0</v>
      </c>
      <c r="L43" s="25"/>
      <c r="M43" s="25"/>
      <c r="N43" s="25"/>
      <c r="O43" s="25"/>
      <c r="P43" s="25"/>
      <c r="Q43" s="25"/>
      <c r="R43" s="25"/>
      <c r="S43" s="25"/>
      <c r="T43" s="26"/>
      <c r="V43" s="60">
        <f t="shared" si="42"/>
        <v>0</v>
      </c>
      <c r="W43" s="25"/>
      <c r="X43" s="25"/>
      <c r="Y43" s="25"/>
      <c r="Z43" s="25"/>
      <c r="AA43" s="25"/>
      <c r="AB43" s="25"/>
      <c r="AC43" s="25"/>
      <c r="AD43" s="26"/>
      <c r="AF43" s="68">
        <f t="shared" si="43"/>
        <v>0</v>
      </c>
      <c r="AG43" s="81"/>
      <c r="AH43" s="81"/>
      <c r="AI43" s="25"/>
      <c r="AJ43" s="25"/>
      <c r="AK43" s="25"/>
      <c r="AL43" s="25"/>
      <c r="AM43" s="26"/>
    </row>
    <row r="44" spans="1:39" ht="31.95" customHeight="1">
      <c r="A44" s="13"/>
      <c r="B44" s="14"/>
      <c r="C44" s="14"/>
      <c r="D44" s="14"/>
      <c r="E44" s="14"/>
      <c r="F44" s="14"/>
      <c r="G44" s="14"/>
      <c r="H44" s="14"/>
      <c r="I44" s="19">
        <f t="shared" si="44"/>
        <v>0</v>
      </c>
      <c r="J44" s="10"/>
      <c r="K44" s="21">
        <f t="shared" si="45"/>
        <v>0</v>
      </c>
      <c r="L44" s="25"/>
      <c r="M44" s="25"/>
      <c r="N44" s="25"/>
      <c r="O44" s="25"/>
      <c r="P44" s="25"/>
      <c r="Q44" s="25"/>
      <c r="R44" s="25"/>
      <c r="S44" s="25"/>
      <c r="T44" s="26"/>
      <c r="V44" s="60">
        <f t="shared" si="42"/>
        <v>0</v>
      </c>
      <c r="W44" s="25"/>
      <c r="X44" s="25"/>
      <c r="Y44" s="25"/>
      <c r="Z44" s="25"/>
      <c r="AA44" s="25"/>
      <c r="AB44" s="25"/>
      <c r="AC44" s="25"/>
      <c r="AD44" s="26"/>
      <c r="AF44" s="68">
        <f t="shared" si="43"/>
        <v>0</v>
      </c>
      <c r="AG44" s="81"/>
      <c r="AH44" s="81"/>
      <c r="AI44" s="25"/>
      <c r="AJ44" s="25"/>
      <c r="AK44" s="25"/>
      <c r="AL44" s="25"/>
      <c r="AM44" s="26"/>
    </row>
    <row r="45" spans="1:39" ht="31.95" customHeight="1">
      <c r="A45" s="13"/>
      <c r="B45" s="14"/>
      <c r="C45" s="14"/>
      <c r="D45" s="14"/>
      <c r="E45" s="14"/>
      <c r="F45" s="14"/>
      <c r="G45" s="14"/>
      <c r="H45" s="14"/>
      <c r="I45" s="19">
        <f t="shared" si="44"/>
        <v>0</v>
      </c>
      <c r="J45" s="10"/>
      <c r="K45" s="21">
        <f t="shared" si="45"/>
        <v>0</v>
      </c>
      <c r="L45" s="25"/>
      <c r="M45" s="25"/>
      <c r="N45" s="25"/>
      <c r="O45" s="25"/>
      <c r="P45" s="25"/>
      <c r="Q45" s="25"/>
      <c r="R45" s="25"/>
      <c r="S45" s="25"/>
      <c r="T45" s="26"/>
      <c r="V45" s="60">
        <f t="shared" si="42"/>
        <v>0</v>
      </c>
      <c r="W45" s="25"/>
      <c r="X45" s="25"/>
      <c r="Y45" s="25"/>
      <c r="Z45" s="25"/>
      <c r="AA45" s="25"/>
      <c r="AB45" s="25"/>
      <c r="AC45" s="25"/>
      <c r="AD45" s="26"/>
      <c r="AF45" s="68">
        <f t="shared" si="43"/>
        <v>0</v>
      </c>
      <c r="AG45" s="81"/>
      <c r="AH45" s="81"/>
      <c r="AI45" s="25"/>
      <c r="AJ45" s="25"/>
      <c r="AK45" s="25"/>
      <c r="AL45" s="25"/>
      <c r="AM45" s="26"/>
    </row>
    <row r="46" spans="1:39" ht="31.95" customHeight="1" thickBot="1">
      <c r="A46" s="13"/>
      <c r="B46" s="14"/>
      <c r="C46" s="14"/>
      <c r="D46" s="14"/>
      <c r="E46" s="14"/>
      <c r="F46" s="14"/>
      <c r="G46" s="14"/>
      <c r="H46" s="14"/>
      <c r="I46" s="19">
        <f t="shared" si="44"/>
        <v>0</v>
      </c>
      <c r="J46" s="10"/>
      <c r="K46" s="21">
        <f t="shared" si="45"/>
        <v>0</v>
      </c>
      <c r="L46" s="25"/>
      <c r="M46" s="25"/>
      <c r="N46" s="25"/>
      <c r="O46" s="25"/>
      <c r="P46" s="25"/>
      <c r="Q46" s="27"/>
      <c r="R46" s="27"/>
      <c r="S46" s="25"/>
      <c r="T46" s="26"/>
      <c r="V46" s="60">
        <f t="shared" si="42"/>
        <v>0</v>
      </c>
      <c r="W46" s="25"/>
      <c r="X46" s="25"/>
      <c r="Y46" s="25"/>
      <c r="Z46" s="25"/>
      <c r="AA46" s="27"/>
      <c r="AB46" s="27"/>
      <c r="AC46" s="25"/>
      <c r="AD46" s="26"/>
      <c r="AF46" s="68">
        <f t="shared" si="43"/>
        <v>0</v>
      </c>
      <c r="AG46" s="81"/>
      <c r="AH46" s="81"/>
      <c r="AI46" s="25"/>
      <c r="AJ46" s="27"/>
      <c r="AK46" s="27"/>
      <c r="AL46" s="25"/>
      <c r="AM46" s="26"/>
    </row>
    <row r="47" spans="1:39" ht="16.05" customHeight="1" thickBot="1">
      <c r="A47" s="112" t="str">
        <f>CONCATENATE("Aasta ",Koond!$A$14)</f>
        <v>Aasta 20yy</v>
      </c>
      <c r="B47" s="113"/>
      <c r="C47" s="113"/>
      <c r="D47" s="113"/>
      <c r="E47" s="113"/>
      <c r="F47" s="113"/>
      <c r="G47" s="113"/>
      <c r="H47" s="113"/>
      <c r="I47" s="33">
        <f>SUM(I48:I54)</f>
        <v>0</v>
      </c>
      <c r="J47" s="5"/>
      <c r="K47" s="23">
        <f>SUM(K48:K54)</f>
        <v>0</v>
      </c>
      <c r="L47" s="23">
        <f t="shared" ref="L47:Q47" si="46">SUM(L48:L54)</f>
        <v>0</v>
      </c>
      <c r="M47" s="23">
        <f t="shared" si="46"/>
        <v>0</v>
      </c>
      <c r="N47" s="23">
        <f t="shared" si="46"/>
        <v>0</v>
      </c>
      <c r="O47" s="23">
        <f t="shared" si="46"/>
        <v>0</v>
      </c>
      <c r="P47" s="23">
        <f t="shared" si="46"/>
        <v>0</v>
      </c>
      <c r="Q47" s="23">
        <f t="shared" si="46"/>
        <v>0</v>
      </c>
      <c r="R47" s="23">
        <f t="shared" ref="R47:T47" si="47">SUM(R48:R54)</f>
        <v>0</v>
      </c>
      <c r="S47" s="23">
        <f t="shared" si="47"/>
        <v>0</v>
      </c>
      <c r="T47" s="23">
        <f t="shared" si="47"/>
        <v>0</v>
      </c>
      <c r="V47" s="23">
        <f>SUM(V48:V54)</f>
        <v>0</v>
      </c>
      <c r="W47" s="23">
        <f t="shared" ref="W47:AD47" si="48">SUM(W48:W54)</f>
        <v>0</v>
      </c>
      <c r="X47" s="23">
        <f t="shared" si="48"/>
        <v>0</v>
      </c>
      <c r="Y47" s="23">
        <f t="shared" si="48"/>
        <v>0</v>
      </c>
      <c r="Z47" s="23">
        <f t="shared" si="48"/>
        <v>0</v>
      </c>
      <c r="AA47" s="23">
        <f t="shared" si="48"/>
        <v>0</v>
      </c>
      <c r="AB47" s="23">
        <f t="shared" si="48"/>
        <v>0</v>
      </c>
      <c r="AC47" s="23">
        <f t="shared" si="48"/>
        <v>0</v>
      </c>
      <c r="AD47" s="23">
        <f t="shared" si="48"/>
        <v>0</v>
      </c>
      <c r="AF47" s="23">
        <f>SUM(AF48:AF54)</f>
        <v>0</v>
      </c>
      <c r="AG47" s="23"/>
      <c r="AH47" s="23"/>
      <c r="AI47" s="23">
        <f t="shared" ref="AI47:AM47" si="49">SUM(AI48:AI54)</f>
        <v>0</v>
      </c>
      <c r="AJ47" s="23">
        <f t="shared" si="49"/>
        <v>0</v>
      </c>
      <c r="AK47" s="23">
        <f t="shared" si="49"/>
        <v>0</v>
      </c>
      <c r="AL47" s="23">
        <f t="shared" si="49"/>
        <v>0</v>
      </c>
      <c r="AM47" s="23">
        <f t="shared" si="49"/>
        <v>0</v>
      </c>
    </row>
    <row r="48" spans="1:39" ht="31.95" customHeight="1">
      <c r="A48" s="13"/>
      <c r="B48" s="14"/>
      <c r="C48" s="14"/>
      <c r="D48" s="14"/>
      <c r="E48" s="14"/>
      <c r="F48" s="14"/>
      <c r="G48" s="14"/>
      <c r="H48" s="14"/>
      <c r="I48" s="19">
        <f>SUM(K48,V48,AF48)</f>
        <v>0</v>
      </c>
      <c r="J48" s="10"/>
      <c r="K48" s="21">
        <f>SUM(L48:T48)</f>
        <v>0</v>
      </c>
      <c r="L48" s="25"/>
      <c r="M48" s="25"/>
      <c r="N48" s="25"/>
      <c r="O48" s="25"/>
      <c r="P48" s="25"/>
      <c r="Q48" s="77"/>
      <c r="R48" s="77"/>
      <c r="S48" s="25"/>
      <c r="T48" s="26"/>
      <c r="V48" s="60">
        <f t="shared" ref="V48:V54" si="50">SUM(W48:AD48)</f>
        <v>0</v>
      </c>
      <c r="W48" s="25"/>
      <c r="X48" s="25"/>
      <c r="Y48" s="25"/>
      <c r="Z48" s="25"/>
      <c r="AA48" s="77"/>
      <c r="AB48" s="77"/>
      <c r="AC48" s="25"/>
      <c r="AD48" s="26"/>
      <c r="AF48" s="68">
        <f t="shared" ref="AF48:AF51" si="51">SUM(AI48:AM48)</f>
        <v>0</v>
      </c>
      <c r="AG48" s="81"/>
      <c r="AH48" s="81"/>
      <c r="AI48" s="25"/>
      <c r="AJ48" s="77"/>
      <c r="AK48" s="77"/>
      <c r="AL48" s="25"/>
      <c r="AM48" s="26"/>
    </row>
    <row r="49" spans="1:39" ht="31.95" customHeight="1">
      <c r="A49" s="13"/>
      <c r="B49" s="14"/>
      <c r="C49" s="14"/>
      <c r="D49" s="14"/>
      <c r="E49" s="14"/>
      <c r="F49" s="14"/>
      <c r="G49" s="14"/>
      <c r="H49" s="14"/>
      <c r="I49" s="19">
        <f t="shared" ref="I49:I54" si="52">SUM(K49,V49,AF49)</f>
        <v>0</v>
      </c>
      <c r="J49" s="10"/>
      <c r="K49" s="21">
        <f t="shared" ref="K49:K54" si="53">SUM(L49:T49)</f>
        <v>0</v>
      </c>
      <c r="L49" s="25"/>
      <c r="M49" s="25"/>
      <c r="N49" s="25"/>
      <c r="O49" s="25"/>
      <c r="P49" s="25"/>
      <c r="Q49" s="25"/>
      <c r="R49" s="25"/>
      <c r="S49" s="25"/>
      <c r="T49" s="26"/>
      <c r="V49" s="60">
        <f t="shared" si="50"/>
        <v>0</v>
      </c>
      <c r="W49" s="25"/>
      <c r="X49" s="25"/>
      <c r="Y49" s="25"/>
      <c r="Z49" s="25"/>
      <c r="AA49" s="25"/>
      <c r="AB49" s="25"/>
      <c r="AC49" s="25"/>
      <c r="AD49" s="26"/>
      <c r="AF49" s="68">
        <f t="shared" si="51"/>
        <v>0</v>
      </c>
      <c r="AG49" s="81"/>
      <c r="AH49" s="81"/>
      <c r="AI49" s="25"/>
      <c r="AJ49" s="25"/>
      <c r="AK49" s="25"/>
      <c r="AL49" s="25"/>
      <c r="AM49" s="26"/>
    </row>
    <row r="50" spans="1:39" ht="31.95" customHeight="1">
      <c r="A50" s="13"/>
      <c r="B50" s="14"/>
      <c r="C50" s="14"/>
      <c r="D50" s="14"/>
      <c r="E50" s="14"/>
      <c r="F50" s="14"/>
      <c r="G50" s="14"/>
      <c r="H50" s="14"/>
      <c r="I50" s="19">
        <f t="shared" si="52"/>
        <v>0</v>
      </c>
      <c r="J50" s="10"/>
      <c r="K50" s="21">
        <f t="shared" si="53"/>
        <v>0</v>
      </c>
      <c r="L50" s="25"/>
      <c r="M50" s="25"/>
      <c r="N50" s="25"/>
      <c r="O50" s="25"/>
      <c r="P50" s="25"/>
      <c r="Q50" s="25"/>
      <c r="R50" s="25"/>
      <c r="S50" s="25"/>
      <c r="T50" s="26"/>
      <c r="V50" s="60">
        <f t="shared" si="50"/>
        <v>0</v>
      </c>
      <c r="W50" s="25"/>
      <c r="X50" s="25"/>
      <c r="Y50" s="25"/>
      <c r="Z50" s="25"/>
      <c r="AA50" s="25"/>
      <c r="AB50" s="25"/>
      <c r="AC50" s="25"/>
      <c r="AD50" s="26"/>
      <c r="AF50" s="68">
        <f t="shared" si="51"/>
        <v>0</v>
      </c>
      <c r="AG50" s="81"/>
      <c r="AH50" s="81"/>
      <c r="AI50" s="25"/>
      <c r="AJ50" s="25"/>
      <c r="AK50" s="25"/>
      <c r="AL50" s="25"/>
      <c r="AM50" s="26"/>
    </row>
    <row r="51" spans="1:39" ht="31.95" customHeight="1">
      <c r="A51" s="13"/>
      <c r="B51" s="14"/>
      <c r="C51" s="14"/>
      <c r="D51" s="14"/>
      <c r="E51" s="14"/>
      <c r="F51" s="14"/>
      <c r="G51" s="14"/>
      <c r="H51" s="14"/>
      <c r="I51" s="19">
        <f t="shared" si="52"/>
        <v>0</v>
      </c>
      <c r="J51" s="10"/>
      <c r="K51" s="21">
        <f t="shared" si="53"/>
        <v>0</v>
      </c>
      <c r="L51" s="25"/>
      <c r="M51" s="25"/>
      <c r="N51" s="25"/>
      <c r="O51" s="25"/>
      <c r="P51" s="25"/>
      <c r="Q51" s="25"/>
      <c r="R51" s="25"/>
      <c r="S51" s="25"/>
      <c r="T51" s="26"/>
      <c r="V51" s="60">
        <f t="shared" si="50"/>
        <v>0</v>
      </c>
      <c r="W51" s="25"/>
      <c r="X51" s="25"/>
      <c r="Y51" s="25"/>
      <c r="Z51" s="25"/>
      <c r="AA51" s="25"/>
      <c r="AB51" s="25"/>
      <c r="AC51" s="25"/>
      <c r="AD51" s="26"/>
      <c r="AF51" s="68">
        <f t="shared" si="51"/>
        <v>0</v>
      </c>
      <c r="AG51" s="81"/>
      <c r="AH51" s="81"/>
      <c r="AI51" s="25"/>
      <c r="AJ51" s="25"/>
      <c r="AK51" s="25"/>
      <c r="AL51" s="25"/>
      <c r="AM51" s="26"/>
    </row>
    <row r="52" spans="1:39" ht="31.95" customHeight="1">
      <c r="A52" s="13"/>
      <c r="B52" s="14"/>
      <c r="C52" s="14"/>
      <c r="D52" s="14"/>
      <c r="E52" s="14"/>
      <c r="F52" s="14"/>
      <c r="G52" s="14"/>
      <c r="H52" s="14"/>
      <c r="I52" s="19">
        <f t="shared" si="52"/>
        <v>0</v>
      </c>
      <c r="J52" s="10"/>
      <c r="K52" s="21">
        <f t="shared" si="53"/>
        <v>0</v>
      </c>
      <c r="L52" s="25"/>
      <c r="M52" s="25"/>
      <c r="N52" s="25"/>
      <c r="O52" s="25"/>
      <c r="P52" s="25"/>
      <c r="Q52" s="25"/>
      <c r="R52" s="25"/>
      <c r="S52" s="25"/>
      <c r="T52" s="26"/>
      <c r="V52" s="60">
        <f t="shared" si="50"/>
        <v>0</v>
      </c>
      <c r="W52" s="25"/>
      <c r="X52" s="25"/>
      <c r="Y52" s="25"/>
      <c r="Z52" s="25"/>
      <c r="AA52" s="25"/>
      <c r="AB52" s="25"/>
      <c r="AC52" s="25"/>
      <c r="AD52" s="26"/>
      <c r="AF52" s="68">
        <f>SUM(AI52:AM52)</f>
        <v>0</v>
      </c>
      <c r="AG52" s="25"/>
      <c r="AH52" s="25"/>
      <c r="AI52" s="25"/>
      <c r="AJ52" s="25"/>
      <c r="AK52" s="25"/>
      <c r="AL52" s="25"/>
      <c r="AM52" s="26"/>
    </row>
    <row r="53" spans="1:39" ht="31.95" customHeight="1">
      <c r="A53" s="13"/>
      <c r="B53" s="14"/>
      <c r="C53" s="14"/>
      <c r="D53" s="14"/>
      <c r="E53" s="14"/>
      <c r="F53" s="14"/>
      <c r="G53" s="14"/>
      <c r="H53" s="14"/>
      <c r="I53" s="19">
        <f t="shared" si="52"/>
        <v>0</v>
      </c>
      <c r="J53" s="10"/>
      <c r="K53" s="21">
        <f t="shared" si="53"/>
        <v>0</v>
      </c>
      <c r="L53" s="25"/>
      <c r="M53" s="25"/>
      <c r="N53" s="25"/>
      <c r="O53" s="25"/>
      <c r="P53" s="25"/>
      <c r="Q53" s="25"/>
      <c r="R53" s="25"/>
      <c r="S53" s="25"/>
      <c r="T53" s="26"/>
      <c r="V53" s="60">
        <f t="shared" si="50"/>
        <v>0</v>
      </c>
      <c r="W53" s="25"/>
      <c r="X53" s="25"/>
      <c r="Y53" s="25"/>
      <c r="Z53" s="25"/>
      <c r="AA53" s="25"/>
      <c r="AB53" s="25"/>
      <c r="AC53" s="25"/>
      <c r="AD53" s="26"/>
      <c r="AF53" s="68">
        <f>SUM(AI53:AM53)</f>
        <v>0</v>
      </c>
      <c r="AG53" s="25"/>
      <c r="AH53" s="25"/>
      <c r="AI53" s="25"/>
      <c r="AJ53" s="25"/>
      <c r="AK53" s="25"/>
      <c r="AL53" s="25"/>
      <c r="AM53" s="26"/>
    </row>
    <row r="54" spans="1:39" ht="31.95" customHeight="1" thickBot="1">
      <c r="A54" s="16"/>
      <c r="B54" s="17"/>
      <c r="C54" s="17"/>
      <c r="D54" s="17"/>
      <c r="E54" s="17"/>
      <c r="F54" s="17"/>
      <c r="G54" s="17"/>
      <c r="H54" s="17"/>
      <c r="I54" s="30">
        <f t="shared" si="52"/>
        <v>0</v>
      </c>
      <c r="J54" s="10"/>
      <c r="K54" s="18">
        <f t="shared" si="53"/>
        <v>0</v>
      </c>
      <c r="L54" s="27"/>
      <c r="M54" s="27"/>
      <c r="N54" s="27"/>
      <c r="O54" s="27"/>
      <c r="P54" s="27"/>
      <c r="Q54" s="27"/>
      <c r="R54" s="27"/>
      <c r="S54" s="27"/>
      <c r="T54" s="28"/>
      <c r="V54" s="62">
        <f t="shared" si="50"/>
        <v>0</v>
      </c>
      <c r="W54" s="27"/>
      <c r="X54" s="27"/>
      <c r="Y54" s="27"/>
      <c r="Z54" s="27"/>
      <c r="AA54" s="27"/>
      <c r="AB54" s="27"/>
      <c r="AC54" s="27"/>
      <c r="AD54" s="28"/>
      <c r="AF54" s="70">
        <f>SUM(AI54:AM54)</f>
        <v>0</v>
      </c>
      <c r="AG54" s="25"/>
      <c r="AH54" s="25"/>
      <c r="AI54" s="27"/>
      <c r="AJ54" s="27"/>
      <c r="AK54" s="27"/>
      <c r="AL54" s="27"/>
      <c r="AM54" s="28"/>
    </row>
    <row r="55" spans="1:39">
      <c r="R55" s="38"/>
      <c r="S55" s="38"/>
      <c r="T55" s="38"/>
      <c r="V55" s="38"/>
      <c r="W55" s="38"/>
      <c r="X55" s="38"/>
      <c r="Y55" s="38"/>
      <c r="Z55" s="38"/>
      <c r="AA55" s="38"/>
      <c r="AB55" s="38"/>
      <c r="AC55" s="38"/>
      <c r="AD55" s="38"/>
      <c r="AF55" s="38"/>
      <c r="AG55" s="38"/>
      <c r="AH55" s="38"/>
      <c r="AI55" s="38"/>
      <c r="AJ55" s="38"/>
      <c r="AK55" s="38"/>
      <c r="AL55" s="38"/>
      <c r="AM55" s="38"/>
    </row>
    <row r="56" spans="1:39" ht="28.8">
      <c r="A56" s="123" t="s">
        <v>65</v>
      </c>
      <c r="B56" s="124"/>
      <c r="C56" s="124"/>
      <c r="D56" s="124"/>
      <c r="E56" s="124"/>
      <c r="F56" s="124"/>
      <c r="G56" s="124"/>
      <c r="H56" s="124"/>
      <c r="I56" s="124"/>
      <c r="K56" s="49" t="s">
        <v>76</v>
      </c>
      <c r="L56" s="38">
        <v>1</v>
      </c>
      <c r="M56" s="38">
        <f>1+L56</f>
        <v>2</v>
      </c>
      <c r="N56" s="38">
        <f t="shared" ref="N56:Q56" si="54">1+M56</f>
        <v>3</v>
      </c>
      <c r="O56" s="38">
        <f t="shared" si="54"/>
        <v>4</v>
      </c>
      <c r="P56" s="38">
        <f t="shared" si="54"/>
        <v>5</v>
      </c>
      <c r="Q56" s="38">
        <f t="shared" si="54"/>
        <v>6</v>
      </c>
      <c r="R56" s="38">
        <f t="shared" ref="R56:T56" si="55">1+Q56</f>
        <v>7</v>
      </c>
      <c r="S56" s="38">
        <f t="shared" si="55"/>
        <v>8</v>
      </c>
      <c r="T56" s="38">
        <f t="shared" si="55"/>
        <v>9</v>
      </c>
      <c r="V56" s="49" t="s">
        <v>64</v>
      </c>
      <c r="W56" s="38">
        <v>1</v>
      </c>
      <c r="X56" s="38">
        <f>1+W56</f>
        <v>2</v>
      </c>
      <c r="Y56" s="38">
        <f t="shared" ref="Y56:AD56" si="56">1+X56</f>
        <v>3</v>
      </c>
      <c r="Z56" s="38">
        <f t="shared" si="56"/>
        <v>4</v>
      </c>
      <c r="AA56" s="38">
        <f t="shared" si="56"/>
        <v>5</v>
      </c>
      <c r="AB56" s="38">
        <f t="shared" si="56"/>
        <v>6</v>
      </c>
      <c r="AC56" s="38">
        <f t="shared" si="56"/>
        <v>7</v>
      </c>
      <c r="AD56" s="38">
        <f t="shared" si="56"/>
        <v>8</v>
      </c>
      <c r="AF56" s="49" t="s">
        <v>64</v>
      </c>
      <c r="AG56" s="82">
        <v>1</v>
      </c>
      <c r="AH56" s="82">
        <v>2</v>
      </c>
      <c r="AI56" s="38">
        <v>3</v>
      </c>
      <c r="AJ56" s="38">
        <v>4</v>
      </c>
      <c r="AK56" s="38">
        <v>5</v>
      </c>
      <c r="AL56" s="38">
        <v>6</v>
      </c>
      <c r="AM56" s="38">
        <f t="shared" ref="AM56" si="57">1+AL56</f>
        <v>7</v>
      </c>
    </row>
    <row r="57" spans="1:39">
      <c r="A57" s="120" t="s">
        <v>70</v>
      </c>
      <c r="B57" s="121"/>
      <c r="C57" s="121"/>
      <c r="D57" s="121"/>
      <c r="E57" s="121"/>
      <c r="F57" s="121"/>
      <c r="G57" s="121"/>
      <c r="H57" s="121"/>
      <c r="I57" s="121"/>
      <c r="K57" s="39" t="str">
        <f>noue!$A$5</f>
        <v>2 aastat</v>
      </c>
      <c r="L57" s="38" t="str">
        <f>HLOOKUP(L$5,noue!$B$4:$J$9,2)</f>
        <v>x</v>
      </c>
      <c r="M57" s="38">
        <f>HLOOKUP(M$5,noue!$B$4:$J$9,2)</f>
        <v>9</v>
      </c>
      <c r="N57" s="38" t="str">
        <f>HLOOKUP(N$5,noue!$B$4:$J$9,2)</f>
        <v>x</v>
      </c>
      <c r="O57" s="38">
        <f>HLOOKUP(O$5,noue!$B$4:$J$9,2)</f>
        <v>9</v>
      </c>
      <c r="P57" s="38" t="str">
        <f>HLOOKUP(P$5,noue!$B$4:$J$9,2)</f>
        <v>x</v>
      </c>
      <c r="Q57" s="38">
        <f>HLOOKUP($Q$3,noue!$B$4:$J$9,2)</f>
        <v>18</v>
      </c>
      <c r="R57" s="38">
        <f>HLOOKUP($Q$3,noue!$B$4:$J$9,2)</f>
        <v>18</v>
      </c>
      <c r="S57" s="38">
        <f>HLOOKUP($Q$3,noue!$B$4:$J$9,2)</f>
        <v>18</v>
      </c>
      <c r="T57" s="38">
        <f>HLOOKUP($Q$3,noue!$B$4:$J$9,2)</f>
        <v>18</v>
      </c>
      <c r="V57" s="39" t="str">
        <f>noue!$A$5</f>
        <v>2 aastat</v>
      </c>
      <c r="W57" s="38" t="str">
        <f>HLOOKUP(W$5,noue!$B$4:$J$9,2)</f>
        <v>x</v>
      </c>
      <c r="X57" s="38">
        <f>HLOOKUP(X$5,noue!$B$4:$J$9,2)</f>
        <v>9</v>
      </c>
      <c r="Y57" s="38" t="str">
        <f>HLOOKUP(Y$5,noue!$B$4:$J$9,2)</f>
        <v>x</v>
      </c>
      <c r="Z57" s="38">
        <f>HLOOKUP(Z$5,noue!$B$4:$J$9,2)</f>
        <v>9</v>
      </c>
      <c r="AA57" s="38">
        <f>HLOOKUP($AA$3,noue!$B$4:$J$9,2)</f>
        <v>18</v>
      </c>
      <c r="AB57" s="38">
        <f>HLOOKUP($AA$3,noue!$B$4:$J$9,2)</f>
        <v>18</v>
      </c>
      <c r="AC57" s="38">
        <f>HLOOKUP($AA$3,noue!$B$4:$J$9,2)</f>
        <v>18</v>
      </c>
      <c r="AD57" s="38">
        <f>HLOOKUP($AA$3,noue!$B$4:$J$9,2)</f>
        <v>18</v>
      </c>
      <c r="AF57" s="39" t="str">
        <f>noue!$A$5</f>
        <v>2 aastat</v>
      </c>
      <c r="AG57" s="38" t="str">
        <f>HLOOKUP(AG$5,noue!$B$4:$J$9,2)</f>
        <v>x</v>
      </c>
      <c r="AH57" s="38" t="str">
        <f>HLOOKUP(AH$5,noue!$B$4:$J$9,2)</f>
        <v>x</v>
      </c>
      <c r="AI57" s="38">
        <f>HLOOKUP(AI$5,noue!$B$4:$J$9,2)</f>
        <v>9</v>
      </c>
      <c r="AJ57" s="38">
        <f>HLOOKUP($AJ$3,noue!$B$4:$J$9,2)</f>
        <v>18</v>
      </c>
      <c r="AK57" s="38">
        <f>HLOOKUP($AJ$3,noue!$B$4:$J$9,2)</f>
        <v>18</v>
      </c>
      <c r="AL57" s="38">
        <f>HLOOKUP($AJ$3,noue!$B$4:$J$9,2)</f>
        <v>18</v>
      </c>
      <c r="AM57" s="38">
        <f>HLOOKUP($AJ$3,noue!$B$4:$J$9,2)</f>
        <v>18</v>
      </c>
    </row>
    <row r="58" spans="1:39">
      <c r="A58" s="120" t="s">
        <v>81</v>
      </c>
      <c r="B58" s="121"/>
      <c r="C58" s="121"/>
      <c r="D58" s="121"/>
      <c r="E58" s="121"/>
      <c r="F58" s="121"/>
      <c r="G58" s="121"/>
      <c r="H58" s="121"/>
      <c r="I58" s="121"/>
      <c r="K58" s="39" t="str">
        <f>noue!$A$6</f>
        <v>3 aastat</v>
      </c>
      <c r="L58" s="38">
        <f>HLOOKUP(L$5,noue!$B$4:$J$9,3)</f>
        <v>17</v>
      </c>
      <c r="M58" s="38" t="str">
        <f>HLOOKUP(M$5,noue!$B$4:$J$9,3)</f>
        <v>x</v>
      </c>
      <c r="N58" s="38">
        <f>HLOOKUP(N$5,noue!$B$4:$J$9,3)</f>
        <v>17</v>
      </c>
      <c r="O58" s="38" t="str">
        <f>HLOOKUP(O$5,noue!$B$4:$J$9,3)</f>
        <v>x</v>
      </c>
      <c r="P58" s="38">
        <f>HLOOKUP(P$5,noue!$B$4:$J$9,3)</f>
        <v>17</v>
      </c>
      <c r="Q58" s="38" t="str">
        <f>HLOOKUP($Q$3,noue!$B$4:$J$9,3)</f>
        <v>x</v>
      </c>
      <c r="R58" s="38" t="str">
        <f>HLOOKUP($Q$3,noue!$B$4:$J$9,3)</f>
        <v>x</v>
      </c>
      <c r="S58" s="38" t="str">
        <f>HLOOKUP($Q$3,noue!$B$4:$J$9,3)</f>
        <v>x</v>
      </c>
      <c r="T58" s="38" t="str">
        <f>HLOOKUP($Q$3,noue!$B$4:$J$9,3)</f>
        <v>x</v>
      </c>
      <c r="V58" s="39" t="str">
        <f>noue!$A$6</f>
        <v>3 aastat</v>
      </c>
      <c r="W58" s="38">
        <f>HLOOKUP(W$5,noue!$B$4:$J$9,3)</f>
        <v>17</v>
      </c>
      <c r="X58" s="38" t="str">
        <f>HLOOKUP(X$5,noue!$B$4:$J$9,3)</f>
        <v>x</v>
      </c>
      <c r="Y58" s="38">
        <f>HLOOKUP(Y$5,noue!$B$4:$J$9,3)</f>
        <v>17</v>
      </c>
      <c r="Z58" s="38" t="str">
        <f>HLOOKUP(Z$5,noue!$B$4:$J$9,3)</f>
        <v>x</v>
      </c>
      <c r="AA58" s="38" t="str">
        <f>HLOOKUP($AA$3,noue!$B$4:$J$9,3)</f>
        <v>x</v>
      </c>
      <c r="AB58" s="38" t="str">
        <f>HLOOKUP($AA$3,noue!$B$4:$J$9,3)</f>
        <v>x</v>
      </c>
      <c r="AC58" s="38" t="str">
        <f>HLOOKUP($AA$3,noue!$B$4:$J$9,3)</f>
        <v>x</v>
      </c>
      <c r="AD58" s="38" t="str">
        <f>HLOOKUP($AA$3,noue!$B$4:$J$9,3)</f>
        <v>x</v>
      </c>
      <c r="AF58" s="39" t="str">
        <f>noue!$A$6</f>
        <v>3 aastat</v>
      </c>
      <c r="AG58" s="38">
        <f>HLOOKUP(AG$5,noue!$B$4:$J$9,3)</f>
        <v>17</v>
      </c>
      <c r="AH58" s="38">
        <f>HLOOKUP(AH$5,noue!$B$4:$J$9,3)</f>
        <v>17</v>
      </c>
      <c r="AI58" s="38" t="str">
        <f>HLOOKUP(AI$5,noue!$B$4:$J$9,3)</f>
        <v>x</v>
      </c>
      <c r="AJ58" s="38" t="str">
        <f>HLOOKUP($AJ$3,noue!$B$4:$J$9,3)</f>
        <v>x</v>
      </c>
      <c r="AK58" s="38" t="str">
        <f>HLOOKUP($AJ$3,noue!$B$4:$J$9,3)</f>
        <v>x</v>
      </c>
      <c r="AL58" s="38" t="str">
        <f>HLOOKUP($AJ$3,noue!$B$4:$J$9,3)</f>
        <v>x</v>
      </c>
      <c r="AM58" s="38" t="str">
        <f>HLOOKUP($AJ$3,noue!$B$4:$J$9,3)</f>
        <v>x</v>
      </c>
    </row>
    <row r="59" spans="1:39">
      <c r="A59" s="120" t="s">
        <v>71</v>
      </c>
      <c r="B59" s="121"/>
      <c r="C59" s="121"/>
      <c r="D59" s="121"/>
      <c r="E59" s="121"/>
      <c r="F59" s="121"/>
      <c r="G59" s="121"/>
      <c r="H59" s="121"/>
      <c r="I59" s="121"/>
      <c r="K59" s="39" t="str">
        <f>noue!$A$7</f>
        <v>4 aastat</v>
      </c>
      <c r="L59" s="38">
        <f>HLOOKUP(L$5,noue!$B$4:$J$9,4)</f>
        <v>20</v>
      </c>
      <c r="M59" s="38">
        <f>HLOOKUP(M$5,noue!$B$4:$J$9,4)</f>
        <v>15</v>
      </c>
      <c r="N59" s="38">
        <f>HLOOKUP(N$5,noue!$B$4:$J$9,4)</f>
        <v>20</v>
      </c>
      <c r="O59" s="38">
        <f>HLOOKUP(O$5,noue!$B$4:$J$9,4)</f>
        <v>15</v>
      </c>
      <c r="P59" s="38">
        <f>HLOOKUP(P$5,noue!$B$4:$J$9,4)</f>
        <v>20</v>
      </c>
      <c r="Q59" s="38">
        <f>HLOOKUP($Q$3,noue!$B$4:$J$9,4)</f>
        <v>30</v>
      </c>
      <c r="R59" s="38">
        <f>HLOOKUP($Q$3,noue!$B$4:$J$9,4)</f>
        <v>30</v>
      </c>
      <c r="S59" s="38">
        <f>HLOOKUP($Q$3,noue!$B$4:$J$9,4)</f>
        <v>30</v>
      </c>
      <c r="T59" s="38">
        <f>HLOOKUP($Q$3,noue!$B$4:$J$9,4)</f>
        <v>30</v>
      </c>
      <c r="V59" s="39" t="str">
        <f>noue!$A$7</f>
        <v>4 aastat</v>
      </c>
      <c r="W59" s="38">
        <f>HLOOKUP(W$5,noue!$B$4:$J$9,4)</f>
        <v>20</v>
      </c>
      <c r="X59" s="38">
        <f>HLOOKUP(X$5,noue!$B$4:$J$9,4)</f>
        <v>15</v>
      </c>
      <c r="Y59" s="38">
        <f>HLOOKUP(Y$5,noue!$B$4:$J$9,4)</f>
        <v>20</v>
      </c>
      <c r="Z59" s="38">
        <f>HLOOKUP(Z$5,noue!$B$4:$J$9,4)</f>
        <v>15</v>
      </c>
      <c r="AA59" s="38">
        <f>HLOOKUP($AA$3,noue!$B$4:$J$9,4)</f>
        <v>30</v>
      </c>
      <c r="AB59" s="38">
        <f>HLOOKUP($AA$3,noue!$B$4:$J$9,4)</f>
        <v>30</v>
      </c>
      <c r="AC59" s="38">
        <f>HLOOKUP($AA$3,noue!$B$4:$J$9,4)</f>
        <v>30</v>
      </c>
      <c r="AD59" s="38">
        <f>HLOOKUP($AA$3,noue!$B$4:$J$9,4)</f>
        <v>30</v>
      </c>
      <c r="AF59" s="39" t="str">
        <f>noue!$A$7</f>
        <v>4 aastat</v>
      </c>
      <c r="AG59" s="38">
        <f>HLOOKUP(AG$5,noue!$B$4:$J$9,4)</f>
        <v>20</v>
      </c>
      <c r="AH59" s="38">
        <f>HLOOKUP(AH$5,noue!$B$4:$J$9,4)</f>
        <v>20</v>
      </c>
      <c r="AI59" s="38">
        <f>HLOOKUP(AI$5,noue!$B$4:$J$9,4)</f>
        <v>15</v>
      </c>
      <c r="AJ59" s="38">
        <f>HLOOKUP($AJ$3,noue!$B$4:$J$9,4)</f>
        <v>30</v>
      </c>
      <c r="AK59" s="38">
        <f>HLOOKUP($AJ$3,noue!$B$4:$J$9,4)</f>
        <v>30</v>
      </c>
      <c r="AL59" s="38">
        <f>HLOOKUP($AJ$3,noue!$B$4:$J$9,4)</f>
        <v>30</v>
      </c>
      <c r="AM59" s="38">
        <f>HLOOKUP($AJ$3,noue!$B$4:$J$9,4)</f>
        <v>30</v>
      </c>
    </row>
    <row r="60" spans="1:39">
      <c r="K60" s="39" t="str">
        <f>noue!$A$8</f>
        <v>Erijuht</v>
      </c>
      <c r="L60" s="38">
        <f>HLOOKUP(L$5,noue!$B$4:$J$9,5)</f>
        <v>20</v>
      </c>
      <c r="M60" s="38">
        <f>HLOOKUP(M$5,noue!$B$4:$J$9,5)</f>
        <v>15</v>
      </c>
      <c r="N60" s="38">
        <f>HLOOKUP(N$5,noue!$B$4:$J$9,5)</f>
        <v>20</v>
      </c>
      <c r="O60" s="38">
        <f>HLOOKUP(O$5,noue!$B$4:$J$9,5)</f>
        <v>15</v>
      </c>
      <c r="P60" s="38">
        <f>HLOOKUP(P$5,noue!$B$4:$J$9,5)</f>
        <v>20</v>
      </c>
      <c r="Q60" s="38">
        <f>HLOOKUP($Q$3,noue!$B$4:$J$9,5)</f>
        <v>30</v>
      </c>
      <c r="R60" s="38">
        <f>HLOOKUP($Q$3,noue!$B$4:$J$9,5)</f>
        <v>30</v>
      </c>
      <c r="S60" s="38">
        <f>HLOOKUP($Q$3,noue!$B$4:$J$9,5)</f>
        <v>30</v>
      </c>
      <c r="T60" s="38">
        <f>HLOOKUP($Q$3,noue!$B$4:$J$9,5)</f>
        <v>30</v>
      </c>
      <c r="V60" s="39" t="str">
        <f>noue!$A$8</f>
        <v>Erijuht</v>
      </c>
      <c r="W60" s="38">
        <f>HLOOKUP(W$5,noue!$B$4:$J$9,5)</f>
        <v>20</v>
      </c>
      <c r="X60" s="38">
        <f>HLOOKUP(X$5,noue!$B$4:$J$9,5)</f>
        <v>15</v>
      </c>
      <c r="Y60" s="38">
        <f>HLOOKUP(Y$5,noue!$B$4:$J$9,5)</f>
        <v>20</v>
      </c>
      <c r="Z60" s="38">
        <f>HLOOKUP(Z$5,noue!$B$4:$J$9,5)</f>
        <v>15</v>
      </c>
      <c r="AA60" s="38">
        <f>HLOOKUP($AA$3,noue!$B$4:$J$9,5)</f>
        <v>30</v>
      </c>
      <c r="AB60" s="38">
        <f>HLOOKUP($AA$3,noue!$B$4:$J$9,5)</f>
        <v>30</v>
      </c>
      <c r="AC60" s="38">
        <f>HLOOKUP($AA$3,noue!$B$4:$J$9,5)</f>
        <v>30</v>
      </c>
      <c r="AD60" s="38">
        <f>HLOOKUP($AA$3,noue!$B$4:$J$9,5)</f>
        <v>30</v>
      </c>
      <c r="AF60" s="39" t="str">
        <f>noue!$A$8</f>
        <v>Erijuht</v>
      </c>
      <c r="AG60" s="38">
        <f>HLOOKUP(AG$5,noue!$B$4:$J$9,5)</f>
        <v>20</v>
      </c>
      <c r="AH60" s="38">
        <f>HLOOKUP(AH$5,noue!$B$4:$J$9,5)</f>
        <v>20</v>
      </c>
      <c r="AI60" s="38">
        <f>HLOOKUP(AI$5,noue!$B$4:$J$9,5)</f>
        <v>15</v>
      </c>
      <c r="AJ60" s="38">
        <f>HLOOKUP($AJ$3,noue!$B$4:$J$9,5)</f>
        <v>30</v>
      </c>
      <c r="AK60" s="38">
        <f>HLOOKUP($AJ$3,noue!$B$4:$J$9,5)</f>
        <v>30</v>
      </c>
      <c r="AL60" s="38">
        <f>HLOOKUP($AJ$3,noue!$B$4:$J$9,5)</f>
        <v>30</v>
      </c>
      <c r="AM60" s="38">
        <f>HLOOKUP($AJ$3,noue!$B$4:$J$9,5)</f>
        <v>30</v>
      </c>
    </row>
    <row r="61" spans="1:39" ht="15.6">
      <c r="A61" s="122" t="s">
        <v>72</v>
      </c>
      <c r="B61" s="122"/>
      <c r="C61" s="122"/>
      <c r="D61" s="122"/>
      <c r="E61" s="122"/>
      <c r="F61" s="122"/>
      <c r="G61" s="122"/>
      <c r="H61" s="122"/>
      <c r="I61" s="122"/>
      <c r="K61" s="39" t="str">
        <f>noue!$A$9</f>
        <v>Taastõendamine</v>
      </c>
      <c r="L61" s="38">
        <f>HLOOKUP(L$5,noue!$B$4:$J$9,6)</f>
        <v>17</v>
      </c>
      <c r="M61" s="38">
        <f>HLOOKUP(M$5,noue!$B$4:$J$9,6)</f>
        <v>12</v>
      </c>
      <c r="N61" s="38">
        <f>HLOOKUP(N$5,noue!$B$4:$J$9,6)</f>
        <v>17</v>
      </c>
      <c r="O61" s="38">
        <f>HLOOKUP(O$5,noue!$B$4:$J$9,6)</f>
        <v>12</v>
      </c>
      <c r="P61" s="38">
        <f>HLOOKUP(P$5,noue!$B$4:$J$9,6)</f>
        <v>17</v>
      </c>
      <c r="Q61" s="38">
        <f>HLOOKUP($Q$3,noue!$B$4:$J$9,6)</f>
        <v>25</v>
      </c>
      <c r="R61" s="38">
        <f>HLOOKUP($Q$3,noue!$B$4:$J$9,6)</f>
        <v>25</v>
      </c>
      <c r="S61" s="38">
        <f>HLOOKUP($Q$3,noue!$B$4:$J$9,6)</f>
        <v>25</v>
      </c>
      <c r="T61" s="38">
        <f>HLOOKUP($Q$3,noue!$B$4:$J$9,6)</f>
        <v>25</v>
      </c>
      <c r="V61" s="39" t="str">
        <f>noue!$A$9</f>
        <v>Taastõendamine</v>
      </c>
      <c r="W61" s="38">
        <f>HLOOKUP(W$5,noue!$B$4:$J$9,6)</f>
        <v>17</v>
      </c>
      <c r="X61" s="38">
        <f>HLOOKUP(X$5,noue!$B$4:$J$9,6)</f>
        <v>12</v>
      </c>
      <c r="Y61" s="38">
        <f>HLOOKUP(Y$5,noue!$B$4:$J$9,6)</f>
        <v>17</v>
      </c>
      <c r="Z61" s="38">
        <f>HLOOKUP(Z$5,noue!$B$4:$J$9,6)</f>
        <v>12</v>
      </c>
      <c r="AA61" s="38">
        <f>HLOOKUP($AA$3,noue!$B$4:$J$9,6)</f>
        <v>25</v>
      </c>
      <c r="AB61" s="38">
        <f>HLOOKUP($AA$3,noue!$B$4:$J$9,6)</f>
        <v>25</v>
      </c>
      <c r="AC61" s="38">
        <f>HLOOKUP($AA$3,noue!$B$4:$J$9,6)</f>
        <v>25</v>
      </c>
      <c r="AD61" s="38">
        <f>HLOOKUP($AA$3,noue!$B$4:$J$9,6)</f>
        <v>25</v>
      </c>
      <c r="AF61" s="39" t="str">
        <f>noue!$A$9</f>
        <v>Taastõendamine</v>
      </c>
      <c r="AG61" s="38">
        <f>HLOOKUP(AG$5,noue!$B$4:$J$9,6)</f>
        <v>17</v>
      </c>
      <c r="AH61" s="38">
        <f>HLOOKUP(AH$5,noue!$B$4:$J$9,6)</f>
        <v>17</v>
      </c>
      <c r="AI61" s="38">
        <f>HLOOKUP(AI$5,noue!$B$4:$J$9,6)</f>
        <v>12</v>
      </c>
      <c r="AJ61" s="38">
        <f>HLOOKUP($AJ$3,noue!$B$4:$J$9,6)</f>
        <v>25</v>
      </c>
      <c r="AK61" s="38">
        <f>HLOOKUP($AJ$3,noue!$B$4:$J$9,6)</f>
        <v>25</v>
      </c>
      <c r="AL61" s="38">
        <f>HLOOKUP($AJ$3,noue!$B$4:$J$9,6)</f>
        <v>25</v>
      </c>
      <c r="AM61" s="38">
        <f>HLOOKUP($AJ$3,noue!$B$4:$J$9,6)</f>
        <v>25</v>
      </c>
    </row>
    <row r="62" spans="1:39">
      <c r="V62" s="38"/>
      <c r="W62" s="38"/>
      <c r="X62" s="38"/>
      <c r="Y62" s="38"/>
      <c r="Z62" s="38"/>
      <c r="AA62" s="38"/>
      <c r="AF62" s="38"/>
      <c r="AG62" s="38"/>
      <c r="AH62" s="38"/>
      <c r="AI62" s="38"/>
      <c r="AJ62" s="38"/>
    </row>
  </sheetData>
  <mergeCells count="29">
    <mergeCell ref="A61:I61"/>
    <mergeCell ref="A56:I56"/>
    <mergeCell ref="A47:H47"/>
    <mergeCell ref="A57:I57"/>
    <mergeCell ref="A58:I58"/>
    <mergeCell ref="A59:I59"/>
    <mergeCell ref="A4:A6"/>
    <mergeCell ref="B4:F4"/>
    <mergeCell ref="G4:I4"/>
    <mergeCell ref="B5:B6"/>
    <mergeCell ref="C5:C6"/>
    <mergeCell ref="D5:D6"/>
    <mergeCell ref="E5:E6"/>
    <mergeCell ref="F5:F6"/>
    <mergeCell ref="G5:G6"/>
    <mergeCell ref="H5:H6"/>
    <mergeCell ref="A7:H7"/>
    <mergeCell ref="A15:H15"/>
    <mergeCell ref="A23:H23"/>
    <mergeCell ref="A31:H31"/>
    <mergeCell ref="A39:H39"/>
    <mergeCell ref="Q3:T3"/>
    <mergeCell ref="AA3:AD3"/>
    <mergeCell ref="V2:AD2"/>
    <mergeCell ref="AJ3:AM3"/>
    <mergeCell ref="AF2:AM2"/>
    <mergeCell ref="K2:T2"/>
    <mergeCell ref="W3:Z3"/>
    <mergeCell ref="L3:P3"/>
  </mergeCells>
  <conditionalFormatting sqref="I7">
    <cfRule type="cellIs" dxfId="71" priority="25" operator="greaterThan">
      <formula>12</formula>
    </cfRule>
    <cfRule type="cellIs" dxfId="70" priority="26" operator="greaterThan">
      <formula>11</formula>
    </cfRule>
  </conditionalFormatting>
  <conditionalFormatting sqref="I15">
    <cfRule type="cellIs" dxfId="69" priority="23" operator="greaterThan">
      <formula>12</formula>
    </cfRule>
    <cfRule type="cellIs" dxfId="68" priority="24" operator="greaterThan">
      <formula>11</formula>
    </cfRule>
  </conditionalFormatting>
  <conditionalFormatting sqref="I23">
    <cfRule type="cellIs" dxfId="67" priority="21" operator="greaterThan">
      <formula>12</formula>
    </cfRule>
    <cfRule type="cellIs" dxfId="66" priority="22" operator="greaterThan">
      <formula>11</formula>
    </cfRule>
  </conditionalFormatting>
  <conditionalFormatting sqref="I31">
    <cfRule type="cellIs" dxfId="65" priority="19" operator="greaterThan">
      <formula>12</formula>
    </cfRule>
    <cfRule type="cellIs" dxfId="64" priority="20" operator="greaterThan">
      <formula>11</formula>
    </cfRule>
  </conditionalFormatting>
  <conditionalFormatting sqref="I39">
    <cfRule type="cellIs" dxfId="63" priority="17" operator="greaterThan">
      <formula>12</formula>
    </cfRule>
    <cfRule type="cellIs" dxfId="62" priority="18" operator="greaterThan">
      <formula>11</formula>
    </cfRule>
  </conditionalFormatting>
  <conditionalFormatting sqref="I47">
    <cfRule type="cellIs" dxfId="61" priority="15" operator="greaterThan">
      <formula>12</formula>
    </cfRule>
    <cfRule type="cellIs" dxfId="60" priority="16" operator="greaterThan">
      <formula>11</formula>
    </cfRule>
  </conditionalFormatting>
  <conditionalFormatting sqref="L6:T6 W6:AD6 AG6:AM6">
    <cfRule type="cellIs" dxfId="59" priority="13" operator="greaterThanOrEqual">
      <formula>L$4</formula>
    </cfRule>
    <cfRule type="cellIs" dxfId="58" priority="14" operator="lessThan">
      <formula>L$4</formula>
    </cfRule>
  </conditionalFormatting>
  <conditionalFormatting sqref="AG6:AH6">
    <cfRule type="cellIs" dxfId="57" priority="1" operator="greaterThanOrEqual">
      <formula>AG$4</formula>
    </cfRule>
    <cfRule type="cellIs" dxfId="56" priority="2" operator="lessThan">
      <formula>AG$4</formula>
    </cfRule>
  </conditionalFormatting>
  <hyperlinks>
    <hyperlink ref="E5" location="_ftn1" display="_ftn1"/>
    <hyperlink ref="H5" location="_ftn2" display="_ftn2"/>
  </hyperlink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noue!$A$5:$A$9</xm:f>
          </x14:formula1>
          <xm:sqref>K4 V4 AF4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A12" sqref="A12"/>
    </sheetView>
  </sheetViews>
  <sheetFormatPr defaultRowHeight="14.4"/>
  <cols>
    <col min="1" max="1" width="16.21875" customWidth="1"/>
  </cols>
  <sheetData>
    <row r="1" spans="1:10">
      <c r="A1" s="41" t="s">
        <v>73</v>
      </c>
    </row>
    <row r="2" spans="1:10">
      <c r="A2" s="41" t="s">
        <v>69</v>
      </c>
    </row>
    <row r="4" spans="1:10" ht="84.45" customHeight="1">
      <c r="A4" s="49" t="s">
        <v>34</v>
      </c>
      <c r="B4" s="35" t="s">
        <v>25</v>
      </c>
      <c r="C4" s="35" t="s">
        <v>21</v>
      </c>
      <c r="D4" s="35" t="s">
        <v>38</v>
      </c>
      <c r="E4" s="35" t="s">
        <v>39</v>
      </c>
      <c r="F4" s="35" t="s">
        <v>40</v>
      </c>
      <c r="G4" s="35" t="s">
        <v>22</v>
      </c>
      <c r="H4" s="35" t="s">
        <v>20</v>
      </c>
      <c r="I4" s="35" t="s">
        <v>37</v>
      </c>
      <c r="J4" s="35" t="s">
        <v>14</v>
      </c>
    </row>
    <row r="5" spans="1:10">
      <c r="A5" t="s">
        <v>26</v>
      </c>
      <c r="B5" s="36">
        <v>18</v>
      </c>
      <c r="C5" s="36">
        <v>9</v>
      </c>
      <c r="D5" s="36">
        <v>9</v>
      </c>
      <c r="E5" s="36">
        <v>18</v>
      </c>
      <c r="F5" s="36">
        <v>17</v>
      </c>
      <c r="G5" s="36" t="s">
        <v>74</v>
      </c>
      <c r="H5" s="36" t="s">
        <v>74</v>
      </c>
      <c r="I5" s="36" t="s">
        <v>74</v>
      </c>
      <c r="J5" s="36">
        <v>9</v>
      </c>
    </row>
    <row r="6" spans="1:10">
      <c r="A6" t="s">
        <v>27</v>
      </c>
      <c r="B6" s="36" t="s">
        <v>74</v>
      </c>
      <c r="C6" s="36" t="s">
        <v>74</v>
      </c>
      <c r="D6" s="36" t="s">
        <v>74</v>
      </c>
      <c r="E6" s="36" t="s">
        <v>74</v>
      </c>
      <c r="F6" s="36" t="s">
        <v>74</v>
      </c>
      <c r="G6" s="36">
        <v>17</v>
      </c>
      <c r="H6" s="36">
        <v>17</v>
      </c>
      <c r="I6" s="36">
        <v>17</v>
      </c>
      <c r="J6" s="36" t="s">
        <v>74</v>
      </c>
    </row>
    <row r="7" spans="1:10">
      <c r="A7" t="s">
        <v>28</v>
      </c>
      <c r="B7" s="36">
        <v>30</v>
      </c>
      <c r="C7" s="36">
        <v>15</v>
      </c>
      <c r="D7" s="36">
        <v>15</v>
      </c>
      <c r="E7" s="36">
        <v>30</v>
      </c>
      <c r="F7" s="36">
        <v>20</v>
      </c>
      <c r="G7" s="36">
        <v>20</v>
      </c>
      <c r="H7" s="36">
        <v>20</v>
      </c>
      <c r="I7" s="36">
        <v>20</v>
      </c>
      <c r="J7" s="36">
        <v>15</v>
      </c>
    </row>
    <row r="8" spans="1:10">
      <c r="A8" t="s">
        <v>35</v>
      </c>
      <c r="B8" s="36">
        <v>30</v>
      </c>
      <c r="C8" s="36">
        <v>15</v>
      </c>
      <c r="D8" s="36">
        <v>15</v>
      </c>
      <c r="E8" s="36">
        <v>30</v>
      </c>
      <c r="F8" s="36">
        <v>20</v>
      </c>
      <c r="G8" s="36">
        <v>20</v>
      </c>
      <c r="H8" s="36">
        <v>20</v>
      </c>
      <c r="I8" s="36">
        <v>20</v>
      </c>
      <c r="J8" s="36">
        <v>15</v>
      </c>
    </row>
    <row r="9" spans="1:10">
      <c r="A9" t="s">
        <v>29</v>
      </c>
      <c r="B9" s="36">
        <v>25</v>
      </c>
      <c r="C9" s="36">
        <v>12</v>
      </c>
      <c r="D9" s="36">
        <v>12</v>
      </c>
      <c r="E9" s="36">
        <v>25</v>
      </c>
      <c r="F9" s="36">
        <v>17</v>
      </c>
      <c r="G9" s="36">
        <v>17</v>
      </c>
      <c r="H9" s="36">
        <v>17</v>
      </c>
      <c r="I9" s="36">
        <v>17</v>
      </c>
      <c r="J9" s="36">
        <v>12</v>
      </c>
    </row>
    <row r="12" spans="1:10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Koond</vt:lpstr>
      <vt:lpstr>YE</vt:lpstr>
      <vt:lpstr>HT</vt:lpstr>
      <vt:lpstr>VK</vt:lpstr>
      <vt:lpstr>KVJ</vt:lpstr>
      <vt:lpstr>noue</vt:lpstr>
      <vt:lpstr>HT!_ftnref1</vt:lpstr>
      <vt:lpstr>KVJ!_ftnref1</vt:lpstr>
      <vt:lpstr>VK!_ftnref1</vt:lpstr>
      <vt:lpstr>YE!_ftnref1</vt:lpstr>
      <vt:lpstr>HT!_ftnref2</vt:lpstr>
      <vt:lpstr>KVJ!_ftnref2</vt:lpstr>
      <vt:lpstr>VK!_ftnref2</vt:lpstr>
      <vt:lpstr>YE!_ftnref2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 Maddison</dc:creator>
  <cp:lastModifiedBy>HeikiM</cp:lastModifiedBy>
  <dcterms:created xsi:type="dcterms:W3CDTF">2018-03-09T11:12:11Z</dcterms:created>
  <dcterms:modified xsi:type="dcterms:W3CDTF">2019-01-14T06:59:00Z</dcterms:modified>
</cp:coreProperties>
</file>